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Z:\Design&amp;Construction\Project Management\Staff Files\Master Forms of Agreement\Front End Documents\Live Front End Documents\"/>
    </mc:Choice>
  </mc:AlternateContent>
  <xr:revisionPtr revIDLastSave="0" documentId="8_{E48383AC-6916-4045-A743-5A63A7E3FCB9}" xr6:coauthVersionLast="43" xr6:coauthVersionMax="43" xr10:uidLastSave="{00000000-0000-0000-0000-000000000000}"/>
  <workbookProtection workbookAlgorithmName="SHA-512" workbookHashValue="Ry9cNJpYcQlOUIy6XVxzyACFebfdlTbA5tMKNx1euBwBamDtcCR3xZSB9GOWMM4UMfoanVjL8sWfSzTgm7XQKw==" workbookSaltValue="uLF2YBU226DlSV1O7Blvqw==" workbookSpinCount="100000" lockStructure="1"/>
  <bookViews>
    <workbookView xWindow="-108" yWindow="-108" windowWidth="23256" windowHeight="14016" xr2:uid="{00000000-000D-0000-FFFF-FFFF00000000}"/>
  </bookViews>
  <sheets>
    <sheet name="SDBUR FORM INSTRUCTIONS" sheetId="9" r:id="rId1"/>
    <sheet name="SDBUR FORM" sheetId="10" r:id="rId2"/>
    <sheet name="SB &amp; SDB Designations" sheetId="11" r:id="rId3"/>
  </sheets>
  <definedNames>
    <definedName name="_xlnm._FilterDatabase" localSheetId="2" hidden="1">'SB &amp; SDB Designations'!$A$1:$B$48</definedName>
    <definedName name="_xlnm.Print_Area" localSheetId="1">'SDBUR FORM'!$A$2:$K$155</definedName>
    <definedName name="_xlnm.Print_Area" localSheetId="0">'SDBUR FORM INSTRUCTIONS'!$A$1:$B$41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4" i="10" l="1"/>
  <c r="H95" i="10"/>
  <c r="H96" i="10"/>
  <c r="L96" i="10" s="1"/>
  <c r="H97" i="10"/>
  <c r="L97" i="10" s="1"/>
  <c r="H98" i="10"/>
  <c r="H99" i="10"/>
  <c r="L99" i="10" s="1"/>
  <c r="H100" i="10"/>
  <c r="L100" i="10" s="1"/>
  <c r="H101" i="10"/>
  <c r="L101" i="10" s="1"/>
  <c r="H102" i="10"/>
  <c r="H103" i="10"/>
  <c r="L103" i="10" s="1"/>
  <c r="H104" i="10"/>
  <c r="L104" i="10" s="1"/>
  <c r="H105" i="10"/>
  <c r="L105" i="10" s="1"/>
  <c r="H106" i="10"/>
  <c r="H107" i="10"/>
  <c r="L107" i="10" s="1"/>
  <c r="H93" i="10"/>
  <c r="L93" i="10" s="1"/>
  <c r="K106" i="10"/>
  <c r="K102" i="10"/>
  <c r="K101" i="10"/>
  <c r="L98" i="10"/>
  <c r="K98" i="10"/>
  <c r="L95" i="10"/>
  <c r="K94" i="10"/>
  <c r="H56" i="10"/>
  <c r="H57" i="10"/>
  <c r="H58" i="10"/>
  <c r="H59" i="10"/>
  <c r="H60" i="10"/>
  <c r="H61" i="10"/>
  <c r="H62" i="10"/>
  <c r="H63" i="10"/>
  <c r="H64" i="10"/>
  <c r="H65" i="10"/>
  <c r="H66" i="10"/>
  <c r="H67" i="10"/>
  <c r="H68" i="10"/>
  <c r="H69" i="10"/>
  <c r="H55" i="10"/>
  <c r="K93" i="10" l="1"/>
  <c r="H70" i="10"/>
  <c r="K105" i="10"/>
  <c r="L94" i="10"/>
  <c r="K97" i="10"/>
  <c r="L106" i="10"/>
  <c r="L102" i="10"/>
  <c r="K96" i="10"/>
  <c r="K100" i="10"/>
  <c r="K104" i="10"/>
  <c r="K95" i="10"/>
  <c r="K99" i="10"/>
  <c r="K103" i="10"/>
  <c r="K107" i="10"/>
  <c r="I32" i="10" l="1"/>
  <c r="BJ93" i="10"/>
  <c r="BJ107" i="10"/>
  <c r="BJ106" i="10"/>
  <c r="BJ105" i="10"/>
  <c r="BJ104" i="10"/>
  <c r="BJ103" i="10"/>
  <c r="BJ102" i="10"/>
  <c r="BJ101" i="10"/>
  <c r="BJ100" i="10"/>
  <c r="BJ99" i="10"/>
  <c r="BJ98" i="10"/>
  <c r="BJ97" i="10"/>
  <c r="BJ96" i="10"/>
  <c r="BJ95" i="10"/>
  <c r="BJ94" i="10"/>
  <c r="BJ69" i="10"/>
  <c r="BJ68" i="10"/>
  <c r="BJ67" i="10"/>
  <c r="BJ66" i="10"/>
  <c r="BJ65" i="10"/>
  <c r="BJ64" i="10"/>
  <c r="BJ63" i="10"/>
  <c r="BJ62" i="10"/>
  <c r="BJ61" i="10"/>
  <c r="BJ60" i="10"/>
  <c r="BJ59" i="10"/>
  <c r="BJ58" i="10"/>
  <c r="BJ57" i="10"/>
  <c r="BJ56" i="10"/>
  <c r="BJ55" i="10"/>
  <c r="BJ17" i="10"/>
  <c r="BJ31" i="10"/>
  <c r="BJ30" i="10"/>
  <c r="BJ29" i="10"/>
  <c r="BJ28" i="10"/>
  <c r="BJ27" i="10"/>
  <c r="BJ26" i="10"/>
  <c r="BJ25" i="10"/>
  <c r="BJ24" i="10"/>
  <c r="BJ23" i="10"/>
  <c r="BJ22" i="10"/>
  <c r="BJ21" i="10"/>
  <c r="BJ20" i="10"/>
  <c r="BJ19" i="10"/>
  <c r="BJ18" i="10"/>
  <c r="C12" i="10"/>
  <c r="O55" i="10"/>
  <c r="I108" i="10"/>
  <c r="BI107" i="10"/>
  <c r="BH107" i="10"/>
  <c r="BG107" i="10"/>
  <c r="BF107"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Z107" i="10"/>
  <c r="Y107" i="10"/>
  <c r="X107" i="10"/>
  <c r="W107" i="10"/>
  <c r="V107" i="10"/>
  <c r="U107" i="10"/>
  <c r="T107" i="10"/>
  <c r="S107" i="10"/>
  <c r="R107" i="10"/>
  <c r="Q107" i="10"/>
  <c r="P107" i="10"/>
  <c r="O107" i="10"/>
  <c r="BI106" i="10"/>
  <c r="BH106" i="10"/>
  <c r="BG106" i="10"/>
  <c r="BF106" i="10"/>
  <c r="BE106" i="10"/>
  <c r="BD106" i="10"/>
  <c r="BC106" i="10"/>
  <c r="BB106" i="10"/>
  <c r="BA106" i="10"/>
  <c r="AZ106" i="10"/>
  <c r="AY106" i="10"/>
  <c r="AX106" i="10"/>
  <c r="AW106" i="10"/>
  <c r="AV106" i="10"/>
  <c r="AU106" i="10"/>
  <c r="AT106" i="10"/>
  <c r="AS106" i="10"/>
  <c r="AR106" i="10"/>
  <c r="AQ106" i="10"/>
  <c r="AP106" i="10"/>
  <c r="AO106" i="10"/>
  <c r="AN106" i="10"/>
  <c r="AM106" i="10"/>
  <c r="AL106" i="10"/>
  <c r="AK106" i="10"/>
  <c r="AJ106" i="10"/>
  <c r="AI106" i="10"/>
  <c r="AH106" i="10"/>
  <c r="AG106" i="10"/>
  <c r="AF106" i="10"/>
  <c r="AE106" i="10"/>
  <c r="AD106" i="10"/>
  <c r="AC106" i="10"/>
  <c r="AB106" i="10"/>
  <c r="AA106" i="10"/>
  <c r="Z106" i="10"/>
  <c r="Y106" i="10"/>
  <c r="X106" i="10"/>
  <c r="W106" i="10"/>
  <c r="V106" i="10"/>
  <c r="U106" i="10"/>
  <c r="T106" i="10"/>
  <c r="S106" i="10"/>
  <c r="R106" i="10"/>
  <c r="Q106" i="10"/>
  <c r="P106" i="10"/>
  <c r="O106" i="10"/>
  <c r="BI105" i="10"/>
  <c r="BH105" i="10"/>
  <c r="BG105" i="10"/>
  <c r="BF105"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Z105" i="10"/>
  <c r="Y105" i="10"/>
  <c r="X105" i="10"/>
  <c r="W105" i="10"/>
  <c r="V105" i="10"/>
  <c r="U105" i="10"/>
  <c r="T105" i="10"/>
  <c r="S105" i="10"/>
  <c r="R105" i="10"/>
  <c r="Q105" i="10"/>
  <c r="P105" i="10"/>
  <c r="O105" i="10"/>
  <c r="BI104" i="10"/>
  <c r="BH104" i="10"/>
  <c r="BG104" i="10"/>
  <c r="BF104"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Z104" i="10"/>
  <c r="Y104" i="10"/>
  <c r="X104" i="10"/>
  <c r="W104" i="10"/>
  <c r="V104" i="10"/>
  <c r="U104" i="10"/>
  <c r="T104" i="10"/>
  <c r="S104" i="10"/>
  <c r="R104" i="10"/>
  <c r="Q104" i="10"/>
  <c r="P104" i="10"/>
  <c r="O104" i="10"/>
  <c r="BI103" i="10"/>
  <c r="BH103" i="10"/>
  <c r="BG103" i="10"/>
  <c r="BF103" i="10"/>
  <c r="BE103" i="10"/>
  <c r="BD103" i="10"/>
  <c r="BC103" i="10"/>
  <c r="BB103" i="10"/>
  <c r="BA103" i="10"/>
  <c r="AZ103" i="10"/>
  <c r="AY103" i="10"/>
  <c r="AX103" i="10"/>
  <c r="AW103" i="10"/>
  <c r="AV103" i="10"/>
  <c r="AU103" i="10"/>
  <c r="AT103" i="10"/>
  <c r="AS103" i="10"/>
  <c r="AR103" i="10"/>
  <c r="AQ103" i="10"/>
  <c r="AP103" i="10"/>
  <c r="AO103" i="10"/>
  <c r="AN103" i="10"/>
  <c r="AM103" i="10"/>
  <c r="AL103" i="10"/>
  <c r="AK103" i="10"/>
  <c r="AJ103" i="10"/>
  <c r="AI103" i="10"/>
  <c r="AH103" i="10"/>
  <c r="AG103" i="10"/>
  <c r="AF103" i="10"/>
  <c r="AE103" i="10"/>
  <c r="AD103" i="10"/>
  <c r="AC103" i="10"/>
  <c r="AB103" i="10"/>
  <c r="AA103" i="10"/>
  <c r="Z103" i="10"/>
  <c r="Y103" i="10"/>
  <c r="X103" i="10"/>
  <c r="W103" i="10"/>
  <c r="V103" i="10"/>
  <c r="U103" i="10"/>
  <c r="T103" i="10"/>
  <c r="S103" i="10"/>
  <c r="R103" i="10"/>
  <c r="Q103" i="10"/>
  <c r="P103" i="10"/>
  <c r="O103" i="10"/>
  <c r="BI102" i="10"/>
  <c r="BH102" i="10"/>
  <c r="BG102" i="10"/>
  <c r="BF102" i="10"/>
  <c r="BE102" i="10"/>
  <c r="BD102" i="10"/>
  <c r="BC102" i="10"/>
  <c r="BB102" i="10"/>
  <c r="BA102" i="10"/>
  <c r="AZ102" i="10"/>
  <c r="AY102" i="10"/>
  <c r="AX102" i="10"/>
  <c r="AW102" i="10"/>
  <c r="AV102" i="10"/>
  <c r="AU102" i="10"/>
  <c r="AT102" i="10"/>
  <c r="AS102" i="10"/>
  <c r="AR102" i="10"/>
  <c r="AQ102" i="10"/>
  <c r="AP102" i="10"/>
  <c r="AO102" i="10"/>
  <c r="AN102" i="10"/>
  <c r="AM102" i="10"/>
  <c r="AL102" i="10"/>
  <c r="AK102" i="10"/>
  <c r="AJ102" i="10"/>
  <c r="AI102" i="10"/>
  <c r="AH102" i="10"/>
  <c r="AG102" i="10"/>
  <c r="AF102" i="10"/>
  <c r="AE102" i="10"/>
  <c r="AD102" i="10"/>
  <c r="AC102" i="10"/>
  <c r="AB102" i="10"/>
  <c r="AA102" i="10"/>
  <c r="Z102" i="10"/>
  <c r="Y102" i="10"/>
  <c r="X102" i="10"/>
  <c r="W102" i="10"/>
  <c r="V102" i="10"/>
  <c r="U102" i="10"/>
  <c r="T102" i="10"/>
  <c r="S102" i="10"/>
  <c r="R102" i="10"/>
  <c r="Q102" i="10"/>
  <c r="P102" i="10"/>
  <c r="O102" i="10"/>
  <c r="BI101" i="10"/>
  <c r="BH101" i="10"/>
  <c r="BG101" i="10"/>
  <c r="BF101" i="10"/>
  <c r="BE101" i="10"/>
  <c r="BD101" i="10"/>
  <c r="BC101" i="10"/>
  <c r="BB101" i="10"/>
  <c r="BA101" i="10"/>
  <c r="AZ101" i="10"/>
  <c r="AY101" i="10"/>
  <c r="AX101" i="10"/>
  <c r="AW101" i="10"/>
  <c r="AV101" i="10"/>
  <c r="AU101" i="10"/>
  <c r="AT101" i="10"/>
  <c r="AS101" i="10"/>
  <c r="AR101" i="10"/>
  <c r="AQ101" i="10"/>
  <c r="AP101" i="10"/>
  <c r="AO101" i="10"/>
  <c r="AN101" i="10"/>
  <c r="AM101" i="10"/>
  <c r="AL101" i="10"/>
  <c r="AK101" i="10"/>
  <c r="AJ101" i="10"/>
  <c r="AI101" i="10"/>
  <c r="AH101" i="10"/>
  <c r="AG101" i="10"/>
  <c r="AF101" i="10"/>
  <c r="AE101" i="10"/>
  <c r="AD101" i="10"/>
  <c r="AC101" i="10"/>
  <c r="AB101" i="10"/>
  <c r="AA101" i="10"/>
  <c r="Z101" i="10"/>
  <c r="Y101" i="10"/>
  <c r="X101" i="10"/>
  <c r="W101" i="10"/>
  <c r="V101" i="10"/>
  <c r="U101" i="10"/>
  <c r="T101" i="10"/>
  <c r="S101" i="10"/>
  <c r="R101" i="10"/>
  <c r="Q101" i="10"/>
  <c r="P101" i="10"/>
  <c r="O101" i="10"/>
  <c r="BI100" i="10"/>
  <c r="BH100" i="10"/>
  <c r="BG100" i="10"/>
  <c r="BF100" i="10"/>
  <c r="BE100" i="10"/>
  <c r="BD100" i="10"/>
  <c r="BC100" i="10"/>
  <c r="BB100" i="10"/>
  <c r="BA100" i="10"/>
  <c r="AZ100" i="10"/>
  <c r="AY100" i="10"/>
  <c r="AX100" i="10"/>
  <c r="AW100" i="10"/>
  <c r="AV100" i="10"/>
  <c r="AU100" i="10"/>
  <c r="AT100" i="10"/>
  <c r="AS100" i="10"/>
  <c r="AR100" i="10"/>
  <c r="AQ100" i="10"/>
  <c r="AP100" i="10"/>
  <c r="AO100" i="10"/>
  <c r="AN100" i="10"/>
  <c r="AM100" i="10"/>
  <c r="AL100" i="10"/>
  <c r="AK100" i="10"/>
  <c r="AJ100" i="10"/>
  <c r="AI100" i="10"/>
  <c r="AH100" i="10"/>
  <c r="AG100" i="10"/>
  <c r="AF100" i="10"/>
  <c r="AE100" i="10"/>
  <c r="AD100" i="10"/>
  <c r="AC100" i="10"/>
  <c r="AB100" i="10"/>
  <c r="AA100" i="10"/>
  <c r="Z100" i="10"/>
  <c r="Y100" i="10"/>
  <c r="X100" i="10"/>
  <c r="W100" i="10"/>
  <c r="V100" i="10"/>
  <c r="U100" i="10"/>
  <c r="T100" i="10"/>
  <c r="S100" i="10"/>
  <c r="R100" i="10"/>
  <c r="Q100" i="10"/>
  <c r="P100" i="10"/>
  <c r="O100" i="10"/>
  <c r="BI99" i="10"/>
  <c r="BH99" i="10"/>
  <c r="BG99" i="10"/>
  <c r="BF99" i="10"/>
  <c r="BE99" i="10"/>
  <c r="BD99" i="10"/>
  <c r="BC99" i="10"/>
  <c r="BB99" i="10"/>
  <c r="BA99" i="10"/>
  <c r="AZ99" i="10"/>
  <c r="AY99" i="10"/>
  <c r="AX99" i="10"/>
  <c r="AW99" i="10"/>
  <c r="AV99" i="10"/>
  <c r="AU99" i="10"/>
  <c r="AT99" i="10"/>
  <c r="AS99" i="10"/>
  <c r="AR99" i="10"/>
  <c r="AQ99" i="10"/>
  <c r="AP99" i="10"/>
  <c r="AO99" i="10"/>
  <c r="AN99" i="10"/>
  <c r="AM99" i="10"/>
  <c r="AL99" i="10"/>
  <c r="AK99" i="10"/>
  <c r="AJ99" i="10"/>
  <c r="AI99" i="10"/>
  <c r="AH99" i="10"/>
  <c r="AG99" i="10"/>
  <c r="AF99" i="10"/>
  <c r="AE99" i="10"/>
  <c r="AD99" i="10"/>
  <c r="AC99" i="10"/>
  <c r="AB99" i="10"/>
  <c r="AA99" i="10"/>
  <c r="Z99" i="10"/>
  <c r="Y99" i="10"/>
  <c r="X99" i="10"/>
  <c r="W99" i="10"/>
  <c r="V99" i="10"/>
  <c r="U99" i="10"/>
  <c r="T99" i="10"/>
  <c r="S99" i="10"/>
  <c r="R99" i="10"/>
  <c r="Q99" i="10"/>
  <c r="P99" i="10"/>
  <c r="O99" i="10"/>
  <c r="BI98" i="10"/>
  <c r="BH98" i="10"/>
  <c r="BG98" i="10"/>
  <c r="BF98" i="10"/>
  <c r="BE98" i="10"/>
  <c r="BD98" i="10"/>
  <c r="BC98" i="10"/>
  <c r="BB98" i="10"/>
  <c r="BA98" i="10"/>
  <c r="AZ98" i="10"/>
  <c r="AY98" i="10"/>
  <c r="AX98" i="10"/>
  <c r="AW98" i="10"/>
  <c r="AV98" i="10"/>
  <c r="AU98" i="10"/>
  <c r="AT98" i="10"/>
  <c r="AS98" i="10"/>
  <c r="AR98" i="10"/>
  <c r="AQ98" i="10"/>
  <c r="AP98" i="10"/>
  <c r="AO98" i="10"/>
  <c r="AN98" i="10"/>
  <c r="AM98" i="10"/>
  <c r="AL98" i="10"/>
  <c r="AK98" i="10"/>
  <c r="AJ98" i="10"/>
  <c r="AI98" i="10"/>
  <c r="AH98" i="10"/>
  <c r="AG98" i="10"/>
  <c r="AF98" i="10"/>
  <c r="AE98" i="10"/>
  <c r="AD98" i="10"/>
  <c r="AC98" i="10"/>
  <c r="AB98" i="10"/>
  <c r="AA98" i="10"/>
  <c r="Z98" i="10"/>
  <c r="Y98" i="10"/>
  <c r="X98" i="10"/>
  <c r="W98" i="10"/>
  <c r="V98" i="10"/>
  <c r="U98" i="10"/>
  <c r="T98" i="10"/>
  <c r="S98" i="10"/>
  <c r="R98" i="10"/>
  <c r="Q98" i="10"/>
  <c r="P98" i="10"/>
  <c r="O98" i="10"/>
  <c r="BI97" i="10"/>
  <c r="BH97" i="10"/>
  <c r="BG97" i="10"/>
  <c r="BF97" i="10"/>
  <c r="BE97" i="10"/>
  <c r="BD97" i="10"/>
  <c r="BC97" i="10"/>
  <c r="BB97" i="10"/>
  <c r="BA97" i="10"/>
  <c r="AZ97" i="10"/>
  <c r="AY97" i="10"/>
  <c r="AX97" i="10"/>
  <c r="AW97" i="10"/>
  <c r="AV97" i="10"/>
  <c r="AU97" i="10"/>
  <c r="AT97" i="10"/>
  <c r="AS97" i="10"/>
  <c r="AR97" i="10"/>
  <c r="AQ97" i="10"/>
  <c r="AP97" i="10"/>
  <c r="AO97" i="10"/>
  <c r="AN97" i="10"/>
  <c r="AM97" i="10"/>
  <c r="AL97" i="10"/>
  <c r="AK97" i="10"/>
  <c r="AJ97" i="10"/>
  <c r="AI97" i="10"/>
  <c r="AH97" i="10"/>
  <c r="AG97" i="10"/>
  <c r="AF97" i="10"/>
  <c r="AE97" i="10"/>
  <c r="AD97" i="10"/>
  <c r="AC97" i="10"/>
  <c r="AB97" i="10"/>
  <c r="AA97" i="10"/>
  <c r="Z97" i="10"/>
  <c r="Y97" i="10"/>
  <c r="X97" i="10"/>
  <c r="W97" i="10"/>
  <c r="V97" i="10"/>
  <c r="U97" i="10"/>
  <c r="T97" i="10"/>
  <c r="S97" i="10"/>
  <c r="R97" i="10"/>
  <c r="Q97" i="10"/>
  <c r="P97" i="10"/>
  <c r="O97" i="10"/>
  <c r="BI96" i="10"/>
  <c r="BH96" i="10"/>
  <c r="BG96" i="10"/>
  <c r="BF96" i="10"/>
  <c r="BE96" i="10"/>
  <c r="BD96" i="10"/>
  <c r="BC96" i="10"/>
  <c r="BB96" i="10"/>
  <c r="BA96" i="10"/>
  <c r="AZ96" i="10"/>
  <c r="AY96" i="10"/>
  <c r="AX96" i="10"/>
  <c r="AW96" i="10"/>
  <c r="AV96" i="10"/>
  <c r="AU96" i="10"/>
  <c r="AT96" i="10"/>
  <c r="AS96" i="10"/>
  <c r="AR96" i="10"/>
  <c r="AQ96" i="10"/>
  <c r="AP96" i="10"/>
  <c r="AO96" i="10"/>
  <c r="AN96" i="10"/>
  <c r="AM96" i="10"/>
  <c r="AL96" i="10"/>
  <c r="AK96" i="10"/>
  <c r="AJ96" i="10"/>
  <c r="AI96" i="10"/>
  <c r="AH96" i="10"/>
  <c r="AG96" i="10"/>
  <c r="AF96" i="10"/>
  <c r="AE96" i="10"/>
  <c r="AD96" i="10"/>
  <c r="AC96" i="10"/>
  <c r="AB96" i="10"/>
  <c r="AA96" i="10"/>
  <c r="Z96" i="10"/>
  <c r="Y96" i="10"/>
  <c r="X96" i="10"/>
  <c r="W96" i="10"/>
  <c r="V96" i="10"/>
  <c r="U96" i="10"/>
  <c r="T96" i="10"/>
  <c r="S96" i="10"/>
  <c r="R96" i="10"/>
  <c r="Q96" i="10"/>
  <c r="P96" i="10"/>
  <c r="O96" i="10"/>
  <c r="BI95" i="10"/>
  <c r="BH95" i="10"/>
  <c r="BG95" i="10"/>
  <c r="BF95" i="10"/>
  <c r="BE95" i="10"/>
  <c r="BD95" i="10"/>
  <c r="BC95" i="10"/>
  <c r="BB95" i="10"/>
  <c r="BA95" i="10"/>
  <c r="AZ95" i="10"/>
  <c r="AY95" i="10"/>
  <c r="AX95" i="10"/>
  <c r="AW95" i="10"/>
  <c r="AV95" i="10"/>
  <c r="AU95" i="10"/>
  <c r="AT95" i="10"/>
  <c r="AS95" i="10"/>
  <c r="AR95" i="10"/>
  <c r="AQ95" i="10"/>
  <c r="AP95" i="10"/>
  <c r="AO95" i="10"/>
  <c r="AN95" i="10"/>
  <c r="AM95" i="10"/>
  <c r="AL95" i="10"/>
  <c r="AK95" i="10"/>
  <c r="AJ95" i="10"/>
  <c r="AI95" i="10"/>
  <c r="AH95" i="10"/>
  <c r="AG95" i="10"/>
  <c r="AF95" i="10"/>
  <c r="AE95" i="10"/>
  <c r="AD95" i="10"/>
  <c r="AC95" i="10"/>
  <c r="AB95" i="10"/>
  <c r="AA95" i="10"/>
  <c r="Z95" i="10"/>
  <c r="Y95" i="10"/>
  <c r="X95" i="10"/>
  <c r="W95" i="10"/>
  <c r="V95" i="10"/>
  <c r="U95" i="10"/>
  <c r="T95" i="10"/>
  <c r="S95" i="10"/>
  <c r="R95" i="10"/>
  <c r="Q95" i="10"/>
  <c r="P95" i="10"/>
  <c r="O95" i="10"/>
  <c r="BI94" i="10"/>
  <c r="BH94" i="10"/>
  <c r="BG94" i="10"/>
  <c r="BF94" i="10"/>
  <c r="BE94" i="10"/>
  <c r="BD94" i="10"/>
  <c r="BC94" i="10"/>
  <c r="BB94" i="10"/>
  <c r="BA94" i="10"/>
  <c r="AZ94" i="10"/>
  <c r="AY94" i="10"/>
  <c r="AX94" i="10"/>
  <c r="AW94" i="10"/>
  <c r="AV94" i="10"/>
  <c r="AU94" i="10"/>
  <c r="AT94" i="10"/>
  <c r="AS94" i="10"/>
  <c r="AR94" i="10"/>
  <c r="AQ94" i="10"/>
  <c r="AP94" i="10"/>
  <c r="AO94" i="10"/>
  <c r="AN94" i="10"/>
  <c r="AM94" i="10"/>
  <c r="AL94" i="10"/>
  <c r="AK94" i="10"/>
  <c r="AJ94" i="10"/>
  <c r="AI94" i="10"/>
  <c r="AH94" i="10"/>
  <c r="AG94" i="10"/>
  <c r="AF94" i="10"/>
  <c r="AE94" i="10"/>
  <c r="AD94" i="10"/>
  <c r="AC94" i="10"/>
  <c r="AB94" i="10"/>
  <c r="AA94" i="10"/>
  <c r="Z94" i="10"/>
  <c r="Y94" i="10"/>
  <c r="X94" i="10"/>
  <c r="W94" i="10"/>
  <c r="V94" i="10"/>
  <c r="U94" i="10"/>
  <c r="T94" i="10"/>
  <c r="S94" i="10"/>
  <c r="R94" i="10"/>
  <c r="Q94" i="10"/>
  <c r="P94" i="10"/>
  <c r="O94" i="10"/>
  <c r="BI93" i="10"/>
  <c r="BH93" i="10"/>
  <c r="BG93" i="10"/>
  <c r="BF93" i="10"/>
  <c r="BE93" i="10"/>
  <c r="BD93" i="10"/>
  <c r="BC93" i="10"/>
  <c r="BB93" i="10"/>
  <c r="BA93" i="10"/>
  <c r="AZ93" i="10"/>
  <c r="AY93" i="10"/>
  <c r="AX93" i="10"/>
  <c r="AW93" i="10"/>
  <c r="AV93" i="10"/>
  <c r="AU93" i="10"/>
  <c r="AT93" i="10"/>
  <c r="AS93" i="10"/>
  <c r="AR93" i="10"/>
  <c r="AQ93" i="10"/>
  <c r="AP93" i="10"/>
  <c r="AO93" i="10"/>
  <c r="AN93" i="10"/>
  <c r="AM93" i="10"/>
  <c r="AL93" i="10"/>
  <c r="AK93" i="10"/>
  <c r="AJ93" i="10"/>
  <c r="AI93" i="10"/>
  <c r="AH93" i="10"/>
  <c r="AG93" i="10"/>
  <c r="AF93" i="10"/>
  <c r="AE93" i="10"/>
  <c r="AD93" i="10"/>
  <c r="AC93" i="10"/>
  <c r="AB93" i="10"/>
  <c r="AA93" i="10"/>
  <c r="Z93" i="10"/>
  <c r="Y93" i="10"/>
  <c r="X93" i="10"/>
  <c r="W93" i="10"/>
  <c r="V93" i="10"/>
  <c r="U93" i="10"/>
  <c r="T93" i="10"/>
  <c r="S93" i="10"/>
  <c r="R93" i="10"/>
  <c r="Q93" i="10"/>
  <c r="P93" i="10"/>
  <c r="O93" i="10"/>
  <c r="I70" i="10"/>
  <c r="BI69" i="10"/>
  <c r="BH69" i="10"/>
  <c r="BG69" i="10"/>
  <c r="BF69" i="10"/>
  <c r="BE69" i="10"/>
  <c r="BD69" i="10"/>
  <c r="BC69" i="10"/>
  <c r="BB69" i="10"/>
  <c r="BA69" i="10"/>
  <c r="AZ69" i="10"/>
  <c r="AY69" i="10"/>
  <c r="AX69"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R69" i="10"/>
  <c r="Q69" i="10"/>
  <c r="P69" i="10"/>
  <c r="O69" i="10"/>
  <c r="K69" i="10"/>
  <c r="BI68" i="10"/>
  <c r="BH68" i="10"/>
  <c r="BG68" i="10"/>
  <c r="BF68" i="10"/>
  <c r="BE68" i="10"/>
  <c r="BD68" i="10"/>
  <c r="BC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R68" i="10"/>
  <c r="Q68" i="10"/>
  <c r="P68" i="10"/>
  <c r="O68" i="10"/>
  <c r="L68" i="10"/>
  <c r="BI67" i="10"/>
  <c r="BH67" i="10"/>
  <c r="BG67" i="10"/>
  <c r="BF67" i="10"/>
  <c r="BE67" i="10"/>
  <c r="BD67" i="10"/>
  <c r="BC67" i="10"/>
  <c r="BB67" i="10"/>
  <c r="BA67" i="10"/>
  <c r="AZ67" i="10"/>
  <c r="AY67" i="10"/>
  <c r="AX67"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R67" i="10"/>
  <c r="Q67" i="10"/>
  <c r="P67" i="10"/>
  <c r="O67" i="10"/>
  <c r="K67" i="10"/>
  <c r="BI66" i="10"/>
  <c r="BH66" i="10"/>
  <c r="BG66" i="10"/>
  <c r="BF66" i="10"/>
  <c r="BE66" i="10"/>
  <c r="BD66" i="10"/>
  <c r="BC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S66" i="10"/>
  <c r="R66" i="10"/>
  <c r="Q66" i="10"/>
  <c r="P66" i="10"/>
  <c r="O66" i="10"/>
  <c r="L66" i="10"/>
  <c r="BI65" i="10"/>
  <c r="BH65" i="10"/>
  <c r="BG65" i="10"/>
  <c r="BF65" i="10"/>
  <c r="BE65" i="10"/>
  <c r="BD65" i="10"/>
  <c r="BC65" i="10"/>
  <c r="BB65" i="10"/>
  <c r="BA65" i="10"/>
  <c r="AZ65" i="10"/>
  <c r="AY65" i="10"/>
  <c r="AX65" i="10"/>
  <c r="AW65" i="10"/>
  <c r="AV65" i="10"/>
  <c r="AU65" i="10"/>
  <c r="AT65" i="10"/>
  <c r="AS65" i="10"/>
  <c r="AR65" i="10"/>
  <c r="AQ65" i="10"/>
  <c r="AP65" i="10"/>
  <c r="AO65" i="10"/>
  <c r="AN65" i="10"/>
  <c r="AM65" i="10"/>
  <c r="AL65" i="10"/>
  <c r="AK65" i="10"/>
  <c r="AJ65" i="10"/>
  <c r="AI65" i="10"/>
  <c r="AH65" i="10"/>
  <c r="AG65" i="10"/>
  <c r="AF65" i="10"/>
  <c r="AE65" i="10"/>
  <c r="AD65" i="10"/>
  <c r="AC65" i="10"/>
  <c r="AB65" i="10"/>
  <c r="AA65" i="10"/>
  <c r="Z65" i="10"/>
  <c r="Y65" i="10"/>
  <c r="X65" i="10"/>
  <c r="W65" i="10"/>
  <c r="V65" i="10"/>
  <c r="U65" i="10"/>
  <c r="T65" i="10"/>
  <c r="S65" i="10"/>
  <c r="R65" i="10"/>
  <c r="Q65" i="10"/>
  <c r="P65" i="10"/>
  <c r="O65" i="10"/>
  <c r="K65" i="10"/>
  <c r="BI64" i="10"/>
  <c r="BH64" i="10"/>
  <c r="BG64" i="10"/>
  <c r="BF64" i="10"/>
  <c r="BE64" i="10"/>
  <c r="BD64" i="10"/>
  <c r="BC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S64" i="10"/>
  <c r="R64" i="10"/>
  <c r="Q64" i="10"/>
  <c r="P64" i="10"/>
  <c r="O64" i="10"/>
  <c r="L64" i="10"/>
  <c r="BI63" i="10"/>
  <c r="BH63" i="10"/>
  <c r="BG63" i="10"/>
  <c r="BF63" i="10"/>
  <c r="BE63" i="10"/>
  <c r="BD63" i="10"/>
  <c r="BC63" i="10"/>
  <c r="BB63" i="10"/>
  <c r="BA63" i="10"/>
  <c r="AZ63" i="10"/>
  <c r="AY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R63" i="10"/>
  <c r="Q63" i="10"/>
  <c r="P63" i="10"/>
  <c r="O63" i="10"/>
  <c r="K63" i="10"/>
  <c r="BI62" i="10"/>
  <c r="BH62" i="10"/>
  <c r="BG62" i="10"/>
  <c r="BF62" i="10"/>
  <c r="BE62" i="10"/>
  <c r="BD62" i="10"/>
  <c r="BC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R62" i="10"/>
  <c r="Q62" i="10"/>
  <c r="P62" i="10"/>
  <c r="O62" i="10"/>
  <c r="K62" i="10"/>
  <c r="BI61" i="10"/>
  <c r="BH61" i="10"/>
  <c r="BG61" i="10"/>
  <c r="BF61" i="10"/>
  <c r="BE61" i="10"/>
  <c r="BD61" i="10"/>
  <c r="BC61" i="10"/>
  <c r="BB61" i="10"/>
  <c r="BA61" i="10"/>
  <c r="AZ61" i="10"/>
  <c r="AY61" i="10"/>
  <c r="AX61" i="10"/>
  <c r="AW61" i="10"/>
  <c r="AV61"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V61" i="10"/>
  <c r="U61" i="10"/>
  <c r="T61" i="10"/>
  <c r="S61" i="10"/>
  <c r="R61" i="10"/>
  <c r="Q61" i="10"/>
  <c r="P61" i="10"/>
  <c r="O61" i="10"/>
  <c r="K61" i="10"/>
  <c r="BI60" i="10"/>
  <c r="BH60" i="10"/>
  <c r="BG60" i="10"/>
  <c r="BF60" i="10"/>
  <c r="BE60" i="10"/>
  <c r="BD60" i="10"/>
  <c r="BC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R60" i="10"/>
  <c r="Q60" i="10"/>
  <c r="P60" i="10"/>
  <c r="O60" i="10"/>
  <c r="L60" i="10"/>
  <c r="BI59" i="10"/>
  <c r="BH59" i="10"/>
  <c r="BG59" i="10"/>
  <c r="BF59" i="10"/>
  <c r="BE59" i="10"/>
  <c r="BD59" i="10"/>
  <c r="BC59" i="10"/>
  <c r="BB59" i="10"/>
  <c r="BA59" i="10"/>
  <c r="AZ59" i="10"/>
  <c r="AY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R59" i="10"/>
  <c r="Q59" i="10"/>
  <c r="P59" i="10"/>
  <c r="O59" i="10"/>
  <c r="K59" i="10"/>
  <c r="BI58" i="10"/>
  <c r="BH58" i="10"/>
  <c r="BG58" i="10"/>
  <c r="BF58" i="10"/>
  <c r="BE58" i="10"/>
  <c r="BD58" i="10"/>
  <c r="BC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V58" i="10"/>
  <c r="U58" i="10"/>
  <c r="T58" i="10"/>
  <c r="S58" i="10"/>
  <c r="R58" i="10"/>
  <c r="Q58" i="10"/>
  <c r="P58" i="10"/>
  <c r="O58" i="10"/>
  <c r="K58" i="10"/>
  <c r="BI57" i="10"/>
  <c r="BH57" i="10"/>
  <c r="BG57" i="10"/>
  <c r="BF57" i="10"/>
  <c r="BE57" i="10"/>
  <c r="BD57" i="10"/>
  <c r="BC57" i="10"/>
  <c r="BB57" i="10"/>
  <c r="BA57" i="10"/>
  <c r="AZ57" i="10"/>
  <c r="AY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R57" i="10"/>
  <c r="Q57" i="10"/>
  <c r="P57" i="10"/>
  <c r="O57" i="10"/>
  <c r="K57" i="10"/>
  <c r="BI56" i="10"/>
  <c r="BH56" i="10"/>
  <c r="BG56" i="10"/>
  <c r="BF56" i="10"/>
  <c r="BE56" i="10"/>
  <c r="BD56" i="10"/>
  <c r="BC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R56" i="10"/>
  <c r="P56" i="10"/>
  <c r="O56" i="10"/>
  <c r="L56" i="10"/>
  <c r="BI55" i="10"/>
  <c r="BH55" i="10"/>
  <c r="BG55" i="10"/>
  <c r="BF55" i="10"/>
  <c r="BE55" i="10"/>
  <c r="BD55" i="10"/>
  <c r="BC55" i="10"/>
  <c r="BB55" i="10"/>
  <c r="BA55" i="10"/>
  <c r="AZ55" i="10"/>
  <c r="AY55" i="10"/>
  <c r="AX55" i="10"/>
  <c r="AW55" i="10"/>
  <c r="AV55"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V55" i="10"/>
  <c r="U55" i="10"/>
  <c r="S55" i="10"/>
  <c r="R55" i="10"/>
  <c r="Q55" i="10"/>
  <c r="P55" i="10"/>
  <c r="K55" i="10"/>
  <c r="T55" i="10" s="1"/>
  <c r="O18" i="10"/>
  <c r="O31" i="10"/>
  <c r="Z17" i="10"/>
  <c r="AA17" i="10"/>
  <c r="AB17" i="10"/>
  <c r="AC17" i="10"/>
  <c r="AC32" i="10" s="1"/>
  <c r="C48" i="10" s="1"/>
  <c r="AD17" i="10"/>
  <c r="AD32" i="10" s="1"/>
  <c r="C49" i="10" s="1"/>
  <c r="AE17" i="10"/>
  <c r="AE32" i="10" s="1"/>
  <c r="E34" i="10" s="1"/>
  <c r="AF17" i="10"/>
  <c r="AG17" i="10"/>
  <c r="AH17" i="10"/>
  <c r="AI17" i="10"/>
  <c r="AJ17" i="10"/>
  <c r="AK17" i="10"/>
  <c r="AK32" i="10" s="1"/>
  <c r="E40" i="10" s="1"/>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BE18" i="10"/>
  <c r="BF18" i="10"/>
  <c r="BG18" i="10"/>
  <c r="BH18" i="10"/>
  <c r="BI18"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BE19" i="10"/>
  <c r="BF19" i="10"/>
  <c r="BG19" i="10"/>
  <c r="BH19" i="10"/>
  <c r="BI19"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BF20" i="10"/>
  <c r="BG20" i="10"/>
  <c r="BH20" i="10"/>
  <c r="BI20"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Z22" i="10"/>
  <c r="AA22" i="10"/>
  <c r="AB22" i="10"/>
  <c r="AC22" i="10"/>
  <c r="AD22" i="10"/>
  <c r="AE22" i="10"/>
  <c r="AF22" i="10"/>
  <c r="AG22" i="10"/>
  <c r="AH22" i="10"/>
  <c r="AI22" i="10"/>
  <c r="AJ22" i="10"/>
  <c r="AK22" i="10"/>
  <c r="AL22" i="10"/>
  <c r="AM22" i="10"/>
  <c r="AN22" i="10"/>
  <c r="AO22" i="10"/>
  <c r="AP22" i="10"/>
  <c r="AQ22" i="10"/>
  <c r="AR22" i="10"/>
  <c r="AS22" i="10"/>
  <c r="AT22" i="10"/>
  <c r="AU22" i="10"/>
  <c r="AV22" i="10"/>
  <c r="AW22" i="10"/>
  <c r="AX22" i="10"/>
  <c r="AY22" i="10"/>
  <c r="AZ22" i="10"/>
  <c r="BA22" i="10"/>
  <c r="BB22" i="10"/>
  <c r="BC22" i="10"/>
  <c r="BD22" i="10"/>
  <c r="BE22" i="10"/>
  <c r="BF22" i="10"/>
  <c r="BG22" i="10"/>
  <c r="BH22" i="10"/>
  <c r="BI22" i="10"/>
  <c r="Z23" i="10"/>
  <c r="AA23" i="10"/>
  <c r="AB23" i="10"/>
  <c r="AC23" i="10"/>
  <c r="AD23" i="10"/>
  <c r="AE23" i="10"/>
  <c r="AF23" i="10"/>
  <c r="AG23" i="10"/>
  <c r="AH23" i="10"/>
  <c r="AI23" i="10"/>
  <c r="AJ23" i="10"/>
  <c r="AK23" i="10"/>
  <c r="AL23" i="10"/>
  <c r="AM23" i="10"/>
  <c r="AN23" i="10"/>
  <c r="AO23" i="10"/>
  <c r="AP23" i="10"/>
  <c r="AQ23" i="10"/>
  <c r="AR23" i="10"/>
  <c r="AS23" i="10"/>
  <c r="AT23" i="10"/>
  <c r="AU23" i="10"/>
  <c r="AV23" i="10"/>
  <c r="AW23" i="10"/>
  <c r="AX23" i="10"/>
  <c r="AY23" i="10"/>
  <c r="AZ23" i="10"/>
  <c r="BA23" i="10"/>
  <c r="BB23" i="10"/>
  <c r="BC23" i="10"/>
  <c r="BD23" i="10"/>
  <c r="BE23" i="10"/>
  <c r="BF23" i="10"/>
  <c r="BG23" i="10"/>
  <c r="BH23" i="10"/>
  <c r="BI23" i="10"/>
  <c r="Z24" i="10"/>
  <c r="AA24" i="10"/>
  <c r="AB24" i="10"/>
  <c r="AC24" i="10"/>
  <c r="AD24" i="10"/>
  <c r="AE24" i="10"/>
  <c r="AF24" i="10"/>
  <c r="AG24" i="10"/>
  <c r="AH24" i="10"/>
  <c r="AI24" i="10"/>
  <c r="AJ24" i="10"/>
  <c r="AK24" i="10"/>
  <c r="AL24" i="10"/>
  <c r="AM24" i="10"/>
  <c r="AN24" i="10"/>
  <c r="AO24" i="10"/>
  <c r="AP24" i="10"/>
  <c r="AQ24" i="10"/>
  <c r="AR24" i="10"/>
  <c r="AS24" i="10"/>
  <c r="AT24" i="10"/>
  <c r="AU24" i="10"/>
  <c r="AV24" i="10"/>
  <c r="AW24" i="10"/>
  <c r="AX24" i="10"/>
  <c r="AY24" i="10"/>
  <c r="AZ24" i="10"/>
  <c r="BA24" i="10"/>
  <c r="BB24" i="10"/>
  <c r="BC24" i="10"/>
  <c r="BD24" i="10"/>
  <c r="BE24" i="10"/>
  <c r="BF24" i="10"/>
  <c r="BG24" i="10"/>
  <c r="BH24" i="10"/>
  <c r="BI24" i="10"/>
  <c r="Z25" i="10"/>
  <c r="AA25" i="10"/>
  <c r="AB25" i="10"/>
  <c r="AC25" i="10"/>
  <c r="AD25" i="10"/>
  <c r="AE25" i="10"/>
  <c r="AF25" i="10"/>
  <c r="AF32" i="10" s="1"/>
  <c r="E35" i="10" s="1"/>
  <c r="AG25" i="10"/>
  <c r="AH25" i="10"/>
  <c r="AI25" i="10"/>
  <c r="AJ25" i="10"/>
  <c r="AK25" i="10"/>
  <c r="AL25" i="10"/>
  <c r="AM25" i="10"/>
  <c r="AN25" i="10"/>
  <c r="AO25" i="10"/>
  <c r="AP25" i="10"/>
  <c r="AQ25" i="10"/>
  <c r="AR25" i="10"/>
  <c r="AS25" i="10"/>
  <c r="AT25" i="10"/>
  <c r="AU25" i="10"/>
  <c r="AV25" i="10"/>
  <c r="AW25" i="10"/>
  <c r="AX25" i="10"/>
  <c r="AY25" i="10"/>
  <c r="AZ25" i="10"/>
  <c r="BA25" i="10"/>
  <c r="BB25" i="10"/>
  <c r="BC25" i="10"/>
  <c r="BD25" i="10"/>
  <c r="BE25" i="10"/>
  <c r="BF25" i="10"/>
  <c r="BG25" i="10"/>
  <c r="BH25" i="10"/>
  <c r="BI25" i="10"/>
  <c r="Z26" i="10"/>
  <c r="AA26" i="10"/>
  <c r="AB26" i="10"/>
  <c r="AC26" i="10"/>
  <c r="AD26" i="10"/>
  <c r="AE26" i="10"/>
  <c r="AF26" i="10"/>
  <c r="AG26" i="10"/>
  <c r="AH26" i="10"/>
  <c r="AI26" i="10"/>
  <c r="AJ26" i="10"/>
  <c r="AK26" i="10"/>
  <c r="AL26" i="10"/>
  <c r="AM26" i="10"/>
  <c r="AN26" i="10"/>
  <c r="AO26" i="10"/>
  <c r="AP26" i="10"/>
  <c r="AQ26" i="10"/>
  <c r="AR26" i="10"/>
  <c r="AS26" i="10"/>
  <c r="AT26" i="10"/>
  <c r="AU26" i="10"/>
  <c r="AV26" i="10"/>
  <c r="AW26" i="10"/>
  <c r="AX26" i="10"/>
  <c r="AY26" i="10"/>
  <c r="AZ26" i="10"/>
  <c r="BA26" i="10"/>
  <c r="BB26" i="10"/>
  <c r="BC26" i="10"/>
  <c r="BD26" i="10"/>
  <c r="BE26" i="10"/>
  <c r="BF26" i="10"/>
  <c r="BG26" i="10"/>
  <c r="BH26" i="10"/>
  <c r="BI26" i="10"/>
  <c r="Z27" i="10"/>
  <c r="AA27" i="10"/>
  <c r="AB27" i="10"/>
  <c r="AC27" i="10"/>
  <c r="AD27" i="10"/>
  <c r="AE27" i="10"/>
  <c r="AF27" i="10"/>
  <c r="AG27" i="10"/>
  <c r="AH27" i="10"/>
  <c r="AI27" i="10"/>
  <c r="AJ27" i="10"/>
  <c r="AK27" i="10"/>
  <c r="AL27" i="10"/>
  <c r="AM27" i="10"/>
  <c r="AN27" i="10"/>
  <c r="AO27" i="10"/>
  <c r="AP27" i="10"/>
  <c r="AQ27" i="10"/>
  <c r="AR27" i="10"/>
  <c r="AS27" i="10"/>
  <c r="AT27" i="10"/>
  <c r="AU27" i="10"/>
  <c r="AV27" i="10"/>
  <c r="AW27" i="10"/>
  <c r="AX27" i="10"/>
  <c r="AY27" i="10"/>
  <c r="AZ27" i="10"/>
  <c r="BA27" i="10"/>
  <c r="BB27" i="10"/>
  <c r="BC27" i="10"/>
  <c r="BD27" i="10"/>
  <c r="BE27" i="10"/>
  <c r="BF27" i="10"/>
  <c r="BG27" i="10"/>
  <c r="BH27" i="10"/>
  <c r="BI27" i="10"/>
  <c r="Z28" i="10"/>
  <c r="AA28" i="10"/>
  <c r="AB28" i="10"/>
  <c r="AC28" i="10"/>
  <c r="AD28" i="10"/>
  <c r="AE28" i="10"/>
  <c r="AF28" i="10"/>
  <c r="AG28" i="10"/>
  <c r="AH28" i="10"/>
  <c r="AI28" i="10"/>
  <c r="AJ28" i="10"/>
  <c r="AK28" i="10"/>
  <c r="AL28" i="10"/>
  <c r="AM28" i="10"/>
  <c r="AN28" i="10"/>
  <c r="AO28" i="10"/>
  <c r="AP28" i="10"/>
  <c r="AQ28" i="10"/>
  <c r="AR28" i="10"/>
  <c r="AS28" i="10"/>
  <c r="AT28" i="10"/>
  <c r="AU28" i="10"/>
  <c r="AV28" i="10"/>
  <c r="AW28" i="10"/>
  <c r="AX28" i="10"/>
  <c r="AY28" i="10"/>
  <c r="AZ28" i="10"/>
  <c r="BA28" i="10"/>
  <c r="BB28" i="10"/>
  <c r="BC28" i="10"/>
  <c r="BD28" i="10"/>
  <c r="BE28" i="10"/>
  <c r="BF28" i="10"/>
  <c r="BG28" i="10"/>
  <c r="BH28" i="10"/>
  <c r="BI28" i="10"/>
  <c r="Z29" i="10"/>
  <c r="AA29" i="10"/>
  <c r="AB29" i="10"/>
  <c r="AC29" i="10"/>
  <c r="AD29" i="10"/>
  <c r="AE29" i="10"/>
  <c r="AF29" i="10"/>
  <c r="AG29" i="10"/>
  <c r="AH29" i="10"/>
  <c r="AI29" i="10"/>
  <c r="AJ29" i="10"/>
  <c r="AK29" i="10"/>
  <c r="AL29" i="10"/>
  <c r="AM29" i="10"/>
  <c r="AN29" i="10"/>
  <c r="AO29" i="10"/>
  <c r="AP29" i="10"/>
  <c r="AQ29" i="10"/>
  <c r="AR29" i="10"/>
  <c r="AS29" i="10"/>
  <c r="AT29" i="10"/>
  <c r="AU29" i="10"/>
  <c r="AV29" i="10"/>
  <c r="AW29" i="10"/>
  <c r="AX29" i="10"/>
  <c r="AY29" i="10"/>
  <c r="AZ29" i="10"/>
  <c r="BA29" i="10"/>
  <c r="BB29" i="10"/>
  <c r="BC29" i="10"/>
  <c r="BD29" i="10"/>
  <c r="BE29" i="10"/>
  <c r="BF29" i="10"/>
  <c r="BG29" i="10"/>
  <c r="BH29" i="10"/>
  <c r="BI29" i="10"/>
  <c r="Z30" i="10"/>
  <c r="AA30" i="10"/>
  <c r="AB30" i="10"/>
  <c r="AC30" i="10"/>
  <c r="AD30" i="10"/>
  <c r="AE30" i="10"/>
  <c r="AF30" i="10"/>
  <c r="AG30" i="10"/>
  <c r="AH30" i="10"/>
  <c r="AI30" i="10"/>
  <c r="AJ30" i="10"/>
  <c r="AK30" i="10"/>
  <c r="AL30" i="10"/>
  <c r="AM30" i="10"/>
  <c r="AN30" i="10"/>
  <c r="AO30" i="10"/>
  <c r="AP30" i="10"/>
  <c r="AQ30" i="10"/>
  <c r="AR30" i="10"/>
  <c r="AS30" i="10"/>
  <c r="AT30" i="10"/>
  <c r="AU30" i="10"/>
  <c r="AV30" i="10"/>
  <c r="AW30" i="10"/>
  <c r="AX30" i="10"/>
  <c r="AY30" i="10"/>
  <c r="AZ30" i="10"/>
  <c r="BA30" i="10"/>
  <c r="BB30" i="10"/>
  <c r="BC30" i="10"/>
  <c r="BD30" i="10"/>
  <c r="BE30" i="10"/>
  <c r="BF30" i="10"/>
  <c r="BG30" i="10"/>
  <c r="BH30" i="10"/>
  <c r="BI30"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Z32" i="10"/>
  <c r="C45" i="10" s="1"/>
  <c r="AA32" i="10"/>
  <c r="C46" i="10" s="1"/>
  <c r="AB32" i="10"/>
  <c r="C47" i="10" s="1"/>
  <c r="AG32" i="10"/>
  <c r="E36" i="10" s="1"/>
  <c r="AH32" i="10"/>
  <c r="E37" i="10" s="1"/>
  <c r="AI32" i="10"/>
  <c r="E38" i="10" s="1"/>
  <c r="AJ32" i="10"/>
  <c r="E39" i="10" s="1"/>
  <c r="Y31" i="10"/>
  <c r="X31" i="10"/>
  <c r="W31" i="10"/>
  <c r="V31" i="10"/>
  <c r="U31" i="10"/>
  <c r="T31" i="10"/>
  <c r="S31" i="10"/>
  <c r="R31" i="10"/>
  <c r="Q31" i="10"/>
  <c r="P31" i="10"/>
  <c r="Y30" i="10"/>
  <c r="X30" i="10"/>
  <c r="W30" i="10"/>
  <c r="V30" i="10"/>
  <c r="U30" i="10"/>
  <c r="T30" i="10"/>
  <c r="S30" i="10"/>
  <c r="R30" i="10"/>
  <c r="Q30" i="10"/>
  <c r="P30" i="10"/>
  <c r="O30" i="10"/>
  <c r="Y29" i="10"/>
  <c r="X29" i="10"/>
  <c r="W29" i="10"/>
  <c r="V29" i="10"/>
  <c r="U29" i="10"/>
  <c r="T29" i="10"/>
  <c r="S29" i="10"/>
  <c r="R29" i="10"/>
  <c r="Q29" i="10"/>
  <c r="P29" i="10"/>
  <c r="O29" i="10"/>
  <c r="Y28" i="10"/>
  <c r="X28" i="10"/>
  <c r="W28" i="10"/>
  <c r="V28" i="10"/>
  <c r="U28" i="10"/>
  <c r="T28" i="10"/>
  <c r="S28" i="10"/>
  <c r="R28" i="10"/>
  <c r="Q28" i="10"/>
  <c r="P28" i="10"/>
  <c r="O28" i="10"/>
  <c r="Y27" i="10"/>
  <c r="X27" i="10"/>
  <c r="W27" i="10"/>
  <c r="V27" i="10"/>
  <c r="U27" i="10"/>
  <c r="T27" i="10"/>
  <c r="S27" i="10"/>
  <c r="R27" i="10"/>
  <c r="Q27" i="10"/>
  <c r="P27" i="10"/>
  <c r="O27" i="10"/>
  <c r="Y26" i="10"/>
  <c r="X26" i="10"/>
  <c r="W26" i="10"/>
  <c r="V26" i="10"/>
  <c r="U26" i="10"/>
  <c r="T26" i="10"/>
  <c r="S26" i="10"/>
  <c r="R26" i="10"/>
  <c r="Q26" i="10"/>
  <c r="P26" i="10"/>
  <c r="O26" i="10"/>
  <c r="Y25" i="10"/>
  <c r="X25" i="10"/>
  <c r="W25" i="10"/>
  <c r="V25" i="10"/>
  <c r="U25" i="10"/>
  <c r="T25" i="10"/>
  <c r="S25" i="10"/>
  <c r="R25" i="10"/>
  <c r="Q25" i="10"/>
  <c r="P25" i="10"/>
  <c r="O25" i="10"/>
  <c r="Y24" i="10"/>
  <c r="X24" i="10"/>
  <c r="W24" i="10"/>
  <c r="V24" i="10"/>
  <c r="U24" i="10"/>
  <c r="T24" i="10"/>
  <c r="S24" i="10"/>
  <c r="R24" i="10"/>
  <c r="Q24" i="10"/>
  <c r="P24" i="10"/>
  <c r="O24" i="10"/>
  <c r="Y23" i="10"/>
  <c r="X23" i="10"/>
  <c r="W23" i="10"/>
  <c r="V23" i="10"/>
  <c r="U23" i="10"/>
  <c r="T23" i="10"/>
  <c r="S23" i="10"/>
  <c r="R23" i="10"/>
  <c r="Q23" i="10"/>
  <c r="P23" i="10"/>
  <c r="O23" i="10"/>
  <c r="Y22" i="10"/>
  <c r="X22" i="10"/>
  <c r="W22" i="10"/>
  <c r="V22" i="10"/>
  <c r="U22" i="10"/>
  <c r="T22" i="10"/>
  <c r="S22" i="10"/>
  <c r="R22" i="10"/>
  <c r="Q22" i="10"/>
  <c r="P22" i="10"/>
  <c r="O22" i="10"/>
  <c r="Y21" i="10"/>
  <c r="X21" i="10"/>
  <c r="W21" i="10"/>
  <c r="V21" i="10"/>
  <c r="U21" i="10"/>
  <c r="T21" i="10"/>
  <c r="S21" i="10"/>
  <c r="R21" i="10"/>
  <c r="Q21" i="10"/>
  <c r="P21" i="10"/>
  <c r="O21" i="10"/>
  <c r="Y20" i="10"/>
  <c r="X20" i="10"/>
  <c r="W20" i="10"/>
  <c r="V20" i="10"/>
  <c r="U20" i="10"/>
  <c r="T20" i="10"/>
  <c r="S20" i="10"/>
  <c r="R20" i="10"/>
  <c r="Q20" i="10"/>
  <c r="P20" i="10"/>
  <c r="O20" i="10"/>
  <c r="Y19" i="10"/>
  <c r="X19" i="10"/>
  <c r="W19" i="10"/>
  <c r="V19" i="10"/>
  <c r="U19" i="10"/>
  <c r="T19" i="10"/>
  <c r="S19" i="10"/>
  <c r="R19" i="10"/>
  <c r="Q19" i="10"/>
  <c r="P19" i="10"/>
  <c r="O19" i="10"/>
  <c r="Y18" i="10"/>
  <c r="X18" i="10"/>
  <c r="W18" i="10"/>
  <c r="V18" i="10"/>
  <c r="U18" i="10"/>
  <c r="T18" i="10"/>
  <c r="R18" i="10"/>
  <c r="Q18" i="10"/>
  <c r="P18" i="10"/>
  <c r="P17" i="10"/>
  <c r="R17" i="10"/>
  <c r="S17" i="10"/>
  <c r="T17" i="10"/>
  <c r="U17" i="10"/>
  <c r="V17" i="10"/>
  <c r="W17" i="10"/>
  <c r="X17" i="10"/>
  <c r="Y17" i="10"/>
  <c r="O17" i="10"/>
  <c r="BG32" i="10" l="1"/>
  <c r="G46" i="10" s="1"/>
  <c r="AY32" i="10"/>
  <c r="G38" i="10" s="1"/>
  <c r="AU32" i="10"/>
  <c r="G34" i="10" s="1"/>
  <c r="AQ32" i="10"/>
  <c r="E46" i="10" s="1"/>
  <c r="BE32" i="10"/>
  <c r="G44" i="10" s="1"/>
  <c r="AW32" i="10"/>
  <c r="G36" i="10" s="1"/>
  <c r="AO32" i="10"/>
  <c r="E44" i="10" s="1"/>
  <c r="BD32" i="10"/>
  <c r="G43" i="10" s="1"/>
  <c r="AZ32" i="10"/>
  <c r="G39" i="10" s="1"/>
  <c r="AR32" i="10"/>
  <c r="E47" i="10" s="1"/>
  <c r="BC32" i="10"/>
  <c r="G42" i="10" s="1"/>
  <c r="AM32" i="10"/>
  <c r="E42" i="10" s="1"/>
  <c r="BI32" i="10"/>
  <c r="G48" i="10" s="1"/>
  <c r="BA32" i="10"/>
  <c r="G40" i="10" s="1"/>
  <c r="AS32" i="10"/>
  <c r="E48" i="10" s="1"/>
  <c r="BH32" i="10"/>
  <c r="G47" i="10" s="1"/>
  <c r="AV32" i="10"/>
  <c r="G35" i="10" s="1"/>
  <c r="AN32" i="10"/>
  <c r="E43" i="10" s="1"/>
  <c r="BF32" i="10"/>
  <c r="G45" i="10" s="1"/>
  <c r="BB32" i="10"/>
  <c r="G41" i="10" s="1"/>
  <c r="AX32" i="10"/>
  <c r="G37" i="10" s="1"/>
  <c r="AT32" i="10"/>
  <c r="E49" i="10" s="1"/>
  <c r="AP32" i="10"/>
  <c r="E45" i="10" s="1"/>
  <c r="AL32" i="10"/>
  <c r="E41" i="10" s="1"/>
  <c r="BJ108" i="10"/>
  <c r="G125" i="10" s="1"/>
  <c r="BJ32" i="10"/>
  <c r="G49" i="10" s="1"/>
  <c r="BJ70" i="10"/>
  <c r="G87" i="10" s="1"/>
  <c r="L58" i="10"/>
  <c r="P70" i="10"/>
  <c r="C73" i="10" s="1"/>
  <c r="L62" i="10"/>
  <c r="K68" i="10"/>
  <c r="K64" i="10"/>
  <c r="R70" i="10"/>
  <c r="C75" i="10" s="1"/>
  <c r="V70" i="10"/>
  <c r="C79" i="10" s="1"/>
  <c r="Z70" i="10"/>
  <c r="C83" i="10" s="1"/>
  <c r="AD70" i="10"/>
  <c r="C87" i="10" s="1"/>
  <c r="AH70" i="10"/>
  <c r="E75" i="10" s="1"/>
  <c r="AL70" i="10"/>
  <c r="E79" i="10" s="1"/>
  <c r="AP70" i="10"/>
  <c r="E83" i="10" s="1"/>
  <c r="AT70" i="10"/>
  <c r="E87" i="10" s="1"/>
  <c r="AX70" i="10"/>
  <c r="G75" i="10" s="1"/>
  <c r="BB70" i="10"/>
  <c r="G79" i="10" s="1"/>
  <c r="BF70" i="10"/>
  <c r="G83" i="10" s="1"/>
  <c r="K60" i="10"/>
  <c r="AF70" i="10"/>
  <c r="E73" i="10" s="1"/>
  <c r="K66" i="10"/>
  <c r="O108" i="10"/>
  <c r="C110" i="10" s="1"/>
  <c r="K56" i="10"/>
  <c r="Q56" i="10" s="1"/>
  <c r="Q70" i="10" s="1"/>
  <c r="C74" i="10" s="1"/>
  <c r="AV70" i="10"/>
  <c r="G73" i="10" s="1"/>
  <c r="P108" i="10"/>
  <c r="C111" i="10" s="1"/>
  <c r="X108" i="10"/>
  <c r="C119" i="10" s="1"/>
  <c r="AB108" i="10"/>
  <c r="C123" i="10" s="1"/>
  <c r="AF108" i="10"/>
  <c r="E111" i="10" s="1"/>
  <c r="AN108" i="10"/>
  <c r="E119" i="10" s="1"/>
  <c r="AR108" i="10"/>
  <c r="E123" i="10" s="1"/>
  <c r="AV108" i="10"/>
  <c r="G111" i="10" s="1"/>
  <c r="BD108" i="10"/>
  <c r="G119" i="10" s="1"/>
  <c r="BH108" i="10"/>
  <c r="G123" i="10" s="1"/>
  <c r="AJ108" i="10"/>
  <c r="E115" i="10" s="1"/>
  <c r="AZ108" i="10"/>
  <c r="G115" i="10" s="1"/>
  <c r="U108" i="10"/>
  <c r="C116" i="10" s="1"/>
  <c r="AC108" i="10"/>
  <c r="C124" i="10" s="1"/>
  <c r="AK108" i="10"/>
  <c r="E116" i="10" s="1"/>
  <c r="AO108" i="10"/>
  <c r="E120" i="10" s="1"/>
  <c r="BA108" i="10"/>
  <c r="G116" i="10" s="1"/>
  <c r="BI108" i="10"/>
  <c r="G124" i="10" s="1"/>
  <c r="AB70" i="10"/>
  <c r="C85" i="10" s="1"/>
  <c r="AR70" i="10"/>
  <c r="E85" i="10" s="1"/>
  <c r="BH70" i="10"/>
  <c r="G85" i="10" s="1"/>
  <c r="R108" i="10"/>
  <c r="C113" i="10" s="1"/>
  <c r="V108" i="10"/>
  <c r="C117" i="10" s="1"/>
  <c r="Z108" i="10"/>
  <c r="C121" i="10" s="1"/>
  <c r="AD108" i="10"/>
  <c r="C125" i="10" s="1"/>
  <c r="AH108" i="10"/>
  <c r="E113" i="10" s="1"/>
  <c r="AL108" i="10"/>
  <c r="E117" i="10" s="1"/>
  <c r="AP108" i="10"/>
  <c r="E121" i="10" s="1"/>
  <c r="AT108" i="10"/>
  <c r="E125" i="10" s="1"/>
  <c r="AX108" i="10"/>
  <c r="G113" i="10" s="1"/>
  <c r="BB108" i="10"/>
  <c r="G117" i="10" s="1"/>
  <c r="BF108" i="10"/>
  <c r="G121" i="10" s="1"/>
  <c r="T108" i="10"/>
  <c r="C115" i="10" s="1"/>
  <c r="Q108" i="10"/>
  <c r="C112" i="10" s="1"/>
  <c r="Y108" i="10"/>
  <c r="C120" i="10" s="1"/>
  <c r="AG108" i="10"/>
  <c r="E112" i="10" s="1"/>
  <c r="AS108" i="10"/>
  <c r="E124" i="10" s="1"/>
  <c r="AW108" i="10"/>
  <c r="G112" i="10" s="1"/>
  <c r="BE108" i="10"/>
  <c r="G120" i="10" s="1"/>
  <c r="T70" i="10"/>
  <c r="C77" i="10" s="1"/>
  <c r="X70" i="10"/>
  <c r="C81" i="10" s="1"/>
  <c r="AJ70" i="10"/>
  <c r="E77" i="10" s="1"/>
  <c r="AN70" i="10"/>
  <c r="E81" i="10" s="1"/>
  <c r="AZ70" i="10"/>
  <c r="G77" i="10" s="1"/>
  <c r="BD70" i="10"/>
  <c r="G81" i="10" s="1"/>
  <c r="S108" i="10"/>
  <c r="C114" i="10" s="1"/>
  <c r="W108" i="10"/>
  <c r="C118" i="10" s="1"/>
  <c r="AA108" i="10"/>
  <c r="C122" i="10" s="1"/>
  <c r="AE108" i="10"/>
  <c r="E110" i="10" s="1"/>
  <c r="AI108" i="10"/>
  <c r="E114" i="10" s="1"/>
  <c r="AM108" i="10"/>
  <c r="E118" i="10" s="1"/>
  <c r="AQ108" i="10"/>
  <c r="E122" i="10" s="1"/>
  <c r="AU108" i="10"/>
  <c r="G110" i="10" s="1"/>
  <c r="AY108" i="10"/>
  <c r="G114" i="10" s="1"/>
  <c r="BC108" i="10"/>
  <c r="G118" i="10" s="1"/>
  <c r="BG108" i="10"/>
  <c r="G122" i="10" s="1"/>
  <c r="O70" i="10"/>
  <c r="C72" i="10" s="1"/>
  <c r="S70" i="10"/>
  <c r="C76" i="10" s="1"/>
  <c r="W70" i="10"/>
  <c r="C80" i="10" s="1"/>
  <c r="AA70" i="10"/>
  <c r="C84" i="10" s="1"/>
  <c r="C143" i="10" s="1"/>
  <c r="D143" i="10" s="1"/>
  <c r="AE70" i="10"/>
  <c r="E72" i="10" s="1"/>
  <c r="F131" i="10" s="1"/>
  <c r="G131" i="10" s="1"/>
  <c r="AI70" i="10"/>
  <c r="E76" i="10" s="1"/>
  <c r="F135" i="10" s="1"/>
  <c r="AM70" i="10"/>
  <c r="E80" i="10" s="1"/>
  <c r="AQ70" i="10"/>
  <c r="E84" i="10" s="1"/>
  <c r="F143" i="10" s="1"/>
  <c r="AU70" i="10"/>
  <c r="G72" i="10" s="1"/>
  <c r="AY70" i="10"/>
  <c r="G76" i="10" s="1"/>
  <c r="I135" i="10" s="1"/>
  <c r="K135" i="10" s="1"/>
  <c r="BC70" i="10"/>
  <c r="G80" i="10" s="1"/>
  <c r="I139" i="10" s="1"/>
  <c r="K139" i="10" s="1"/>
  <c r="BG70" i="10"/>
  <c r="G84" i="10" s="1"/>
  <c r="I143" i="10" s="1"/>
  <c r="K143" i="10" s="1"/>
  <c r="U70" i="10"/>
  <c r="C78" i="10" s="1"/>
  <c r="Y70" i="10"/>
  <c r="C82" i="10" s="1"/>
  <c r="AC70" i="10"/>
  <c r="C86" i="10" s="1"/>
  <c r="AG70" i="10"/>
  <c r="E74" i="10" s="1"/>
  <c r="AK70" i="10"/>
  <c r="E78" i="10" s="1"/>
  <c r="AO70" i="10"/>
  <c r="E82" i="10" s="1"/>
  <c r="AS70" i="10"/>
  <c r="E86" i="10" s="1"/>
  <c r="AW70" i="10"/>
  <c r="G74" i="10" s="1"/>
  <c r="BA70" i="10"/>
  <c r="G78" i="10" s="1"/>
  <c r="BE70" i="10"/>
  <c r="G82" i="10" s="1"/>
  <c r="BI70" i="10"/>
  <c r="G86" i="10" s="1"/>
  <c r="L55" i="10"/>
  <c r="L57" i="10"/>
  <c r="L59" i="10"/>
  <c r="L61" i="10"/>
  <c r="L63" i="10"/>
  <c r="L65" i="10"/>
  <c r="L67" i="10"/>
  <c r="L69" i="10"/>
  <c r="L70" i="10"/>
  <c r="I131" i="10" l="1"/>
  <c r="K131" i="10" s="1"/>
  <c r="I136" i="10"/>
  <c r="K136" i="10" s="1"/>
  <c r="I141" i="10"/>
  <c r="K141" i="10" s="1"/>
  <c r="F139" i="10"/>
  <c r="G139" i="10" s="1"/>
  <c r="I132" i="10"/>
  <c r="K132" i="10" s="1"/>
  <c r="I144" i="10"/>
  <c r="K144" i="10" s="1"/>
  <c r="I145" i="10"/>
  <c r="K145" i="10" s="1"/>
  <c r="F144" i="10"/>
  <c r="C144" i="10"/>
  <c r="D144" i="10" s="1"/>
  <c r="I138" i="10"/>
  <c r="K138" i="10" s="1"/>
  <c r="F138" i="10"/>
  <c r="F141" i="10"/>
  <c r="G141" i="10" s="1"/>
  <c r="F145" i="10"/>
  <c r="G145" i="10" s="1"/>
  <c r="F133" i="10"/>
  <c r="G133" i="10" s="1"/>
  <c r="I137" i="10"/>
  <c r="K137" i="10" s="1"/>
  <c r="I133" i="10"/>
  <c r="K133" i="10" s="1"/>
  <c r="F146" i="10"/>
  <c r="G146" i="10" s="1"/>
  <c r="F132" i="10"/>
  <c r="G132" i="10" s="1"/>
  <c r="I146" i="10"/>
  <c r="K146" i="10" s="1"/>
  <c r="F137" i="10"/>
  <c r="G137" i="10" s="1"/>
  <c r="F136" i="10"/>
  <c r="G136" i="10" s="1"/>
  <c r="F140" i="10"/>
  <c r="G140" i="10" s="1"/>
  <c r="I140" i="10"/>
  <c r="K140" i="10" s="1"/>
  <c r="I142" i="10"/>
  <c r="K142" i="10" s="1"/>
  <c r="F142" i="10"/>
  <c r="G142" i="10" s="1"/>
  <c r="G88" i="10"/>
  <c r="G126" i="10"/>
  <c r="I134" i="10"/>
  <c r="K134" i="10" s="1"/>
  <c r="F134" i="10"/>
  <c r="G134" i="10" s="1"/>
  <c r="C142" i="10"/>
  <c r="D142" i="10" s="1"/>
  <c r="K70" i="10"/>
  <c r="C146" i="10"/>
  <c r="D146" i="10" s="1"/>
  <c r="C145" i="10"/>
  <c r="D145" i="10" s="1"/>
  <c r="G143" i="10"/>
  <c r="G138" i="10"/>
  <c r="G144" i="10"/>
  <c r="G135" i="10"/>
  <c r="H31" i="10" l="1"/>
  <c r="H30" i="10"/>
  <c r="L30" i="10" s="1"/>
  <c r="H29" i="10"/>
  <c r="L29" i="10" s="1"/>
  <c r="H28" i="10"/>
  <c r="L28" i="10" s="1"/>
  <c r="H27" i="10"/>
  <c r="K27" i="10" s="1"/>
  <c r="H26" i="10"/>
  <c r="L26" i="10" s="1"/>
  <c r="H25" i="10"/>
  <c r="L25" i="10" s="1"/>
  <c r="H24" i="10"/>
  <c r="K24" i="10" s="1"/>
  <c r="H23" i="10"/>
  <c r="K23" i="10" s="1"/>
  <c r="H22" i="10"/>
  <c r="K22" i="10" s="1"/>
  <c r="H21" i="10"/>
  <c r="K21" i="10" s="1"/>
  <c r="H20" i="10"/>
  <c r="H19" i="10"/>
  <c r="K19" i="10" s="1"/>
  <c r="H18" i="10"/>
  <c r="H17" i="10"/>
  <c r="L17" i="10" s="1"/>
  <c r="H7" i="10"/>
  <c r="L21" i="10" l="1"/>
  <c r="L27" i="10"/>
  <c r="T32" i="10"/>
  <c r="C39" i="10" s="1"/>
  <c r="C136" i="10" s="1"/>
  <c r="D136" i="10" s="1"/>
  <c r="U32" i="10"/>
  <c r="C40" i="10" s="1"/>
  <c r="C137" i="10" s="1"/>
  <c r="D137" i="10" s="1"/>
  <c r="L24" i="10"/>
  <c r="L19" i="10"/>
  <c r="L22" i="10"/>
  <c r="X32" i="10"/>
  <c r="C43" i="10" s="1"/>
  <c r="C140" i="10" s="1"/>
  <c r="D140" i="10" s="1"/>
  <c r="L23" i="10"/>
  <c r="K25" i="10"/>
  <c r="K26" i="10"/>
  <c r="K28" i="10"/>
  <c r="K29" i="10"/>
  <c r="V32" i="10"/>
  <c r="C41" i="10" s="1"/>
  <c r="C138" i="10" s="1"/>
  <c r="D138" i="10" s="1"/>
  <c r="O32" i="10"/>
  <c r="C34" i="10" s="1"/>
  <c r="Y32" i="10"/>
  <c r="C44" i="10" s="1"/>
  <c r="C141" i="10" s="1"/>
  <c r="D141" i="10" s="1"/>
  <c r="P32" i="10"/>
  <c r="C35" i="10" s="1"/>
  <c r="C132" i="10" s="1"/>
  <c r="D132" i="10" s="1"/>
  <c r="K17" i="10"/>
  <c r="Q17" i="10" s="1"/>
  <c r="Q32" i="10" s="1"/>
  <c r="C36" i="10" s="1"/>
  <c r="C133" i="10" s="1"/>
  <c r="D133" i="10" s="1"/>
  <c r="H32" i="10"/>
  <c r="L20" i="10"/>
  <c r="K20" i="10"/>
  <c r="L31" i="10"/>
  <c r="K31" i="10"/>
  <c r="L18" i="10"/>
  <c r="K18" i="10"/>
  <c r="S18" i="10" s="1"/>
  <c r="S32" i="10" s="1"/>
  <c r="C38" i="10" s="1"/>
  <c r="C135" i="10" s="1"/>
  <c r="D135" i="10" s="1"/>
  <c r="R32" i="10"/>
  <c r="C37" i="10" s="1"/>
  <c r="C134" i="10" s="1"/>
  <c r="D134" i="10" s="1"/>
  <c r="W32" i="10"/>
  <c r="C42" i="10" s="1"/>
  <c r="C139" i="10" s="1"/>
  <c r="D139" i="10" s="1"/>
  <c r="K30" i="10"/>
  <c r="G50" i="10" l="1"/>
  <c r="C131" i="10"/>
  <c r="D131" i="10" s="1"/>
  <c r="H148" i="10" s="1"/>
  <c r="K32" i="10"/>
  <c r="L32" i="10"/>
  <c r="G152" i="10"/>
  <c r="H152" i="10" s="1"/>
  <c r="G151" i="10" l="1"/>
  <c r="H151" i="10" s="1"/>
  <c r="G148" i="10"/>
  <c r="K108" i="10"/>
  <c r="G153" i="10" s="1"/>
  <c r="H108" i="10"/>
  <c r="L108" i="10" s="1"/>
  <c r="H10" i="10" l="1"/>
  <c r="H11" i="10" s="1"/>
  <c r="H12" i="10" s="1"/>
  <c r="G154" i="10"/>
  <c r="H153" i="10"/>
  <c r="H154" i="10" s="1"/>
</calcChain>
</file>

<file path=xl/sharedStrings.xml><?xml version="1.0" encoding="utf-8"?>
<sst xmlns="http://schemas.openxmlformats.org/spreadsheetml/2006/main" count="636" uniqueCount="254">
  <si>
    <t>Project Title:</t>
  </si>
  <si>
    <t>County Location:</t>
  </si>
  <si>
    <t>Contractor:</t>
  </si>
  <si>
    <t>Ending Date for Report:</t>
  </si>
  <si>
    <t>Contract Award:</t>
  </si>
  <si>
    <t>Start Date:</t>
  </si>
  <si>
    <t>Contract Days:</t>
  </si>
  <si>
    <t>EOT approved days:</t>
  </si>
  <si>
    <t>Subcontract Value</t>
  </si>
  <si>
    <t>Total Paid to Date</t>
  </si>
  <si>
    <t>Firm Name</t>
  </si>
  <si>
    <t>$ Commitments to date:</t>
  </si>
  <si>
    <t>% Commitments to Date:</t>
  </si>
  <si>
    <t>Completion Date:</t>
  </si>
  <si>
    <t>% Time Elapsed:</t>
  </si>
  <si>
    <t>Commitment Total to date:</t>
  </si>
  <si>
    <t>Stocking Suppliers</t>
  </si>
  <si>
    <t>Non-Stocking Suppliers</t>
  </si>
  <si>
    <t>Category Summary</t>
  </si>
  <si>
    <t>Yes</t>
  </si>
  <si>
    <t>No</t>
  </si>
  <si>
    <t>60% self-perf'd?</t>
  </si>
  <si>
    <t>Commitment vs. Paid to Date Difference</t>
  </si>
  <si>
    <t>SUBCONTRACTOR &amp; MANUFACTURER COMMITMENTS</t>
  </si>
  <si>
    <t>STOCKING SUPPLIER COMMITMENTS</t>
  </si>
  <si>
    <t>NON - STOCKING SUPPLIER COMMITMENTS</t>
  </si>
  <si>
    <t>CATEGORY</t>
  </si>
  <si>
    <t>Percentage</t>
  </si>
  <si>
    <t>MPL % Difference:</t>
  </si>
  <si>
    <t>Type Summary</t>
  </si>
  <si>
    <t>Subcontractors &amp; Manufacturers</t>
  </si>
  <si>
    <t>Project SDB MPL %:</t>
  </si>
  <si>
    <t>Minority Business Enterprise</t>
  </si>
  <si>
    <t>Veteran Business Enterprise</t>
  </si>
  <si>
    <t>Woman Business Enterprise</t>
  </si>
  <si>
    <r>
      <rPr>
        <b/>
        <sz val="10"/>
        <color indexed="10"/>
        <rFont val="Arial"/>
        <family val="2"/>
      </rPr>
      <t>ACTUAL</t>
    </r>
    <r>
      <rPr>
        <b/>
        <sz val="10"/>
        <rFont val="Arial"/>
        <family val="2"/>
      </rPr>
      <t xml:space="preserve"> Credit Towards MPL  Total Paid to Date</t>
    </r>
  </si>
  <si>
    <r>
      <rPr>
        <b/>
        <sz val="10"/>
        <color indexed="10"/>
        <rFont val="Arial"/>
        <family val="2"/>
      </rPr>
      <t xml:space="preserve">PER SUBCONTRACT </t>
    </r>
    <r>
      <rPr>
        <b/>
        <sz val="10"/>
        <rFont val="Arial"/>
        <family val="2"/>
      </rPr>
      <t>Credit Towards MPL</t>
    </r>
  </si>
  <si>
    <t>ACTUAL COMMITMENT SUMMARY BY SMALL DIVERSE BUSINESS TYPE AND SDB SERVICE CATEGORY</t>
  </si>
  <si>
    <t>Opt-In</t>
  </si>
  <si>
    <t>Project Under $50,000</t>
  </si>
  <si>
    <t>GFE</t>
  </si>
  <si>
    <t xml:space="preserve">SDB Program Response </t>
  </si>
  <si>
    <t>Date:</t>
  </si>
  <si>
    <t>Approved</t>
  </si>
  <si>
    <t>Rejected:</t>
  </si>
  <si>
    <t>Application For Payment #:</t>
  </si>
  <si>
    <t>Reviewer's Name</t>
  </si>
  <si>
    <t>SECTION  1</t>
  </si>
  <si>
    <t>SECTION  2</t>
  </si>
  <si>
    <t>SECTION  3</t>
  </si>
  <si>
    <t>SECTION  4</t>
  </si>
  <si>
    <t>A</t>
  </si>
  <si>
    <t>B</t>
  </si>
  <si>
    <t>C</t>
  </si>
  <si>
    <t>D</t>
  </si>
  <si>
    <t>E</t>
  </si>
  <si>
    <t>F</t>
  </si>
  <si>
    <t>G</t>
  </si>
  <si>
    <t>H</t>
  </si>
  <si>
    <t>I</t>
  </si>
  <si>
    <t>Scope of Work</t>
  </si>
  <si>
    <t>SECTION 5</t>
  </si>
  <si>
    <t>Section 5 - All information within Section 5 is Computed Per Formula with exception to Section 5 A as denoted below.</t>
  </si>
  <si>
    <r>
      <t xml:space="preserve">Section 1 - Project and Contract Specific Data - </t>
    </r>
    <r>
      <rPr>
        <sz val="12"/>
        <rFont val="Arial"/>
        <family val="2"/>
      </rPr>
      <t>Input all required fields.</t>
    </r>
  </si>
  <si>
    <t>$ Value Credit  toward MPL:</t>
  </si>
  <si>
    <t>M</t>
  </si>
  <si>
    <t>W</t>
  </si>
  <si>
    <t>S</t>
  </si>
  <si>
    <t>V</t>
  </si>
  <si>
    <t>MW</t>
  </si>
  <si>
    <t>MG</t>
  </si>
  <si>
    <t>MD</t>
  </si>
  <si>
    <t>MS</t>
  </si>
  <si>
    <t>MV</t>
  </si>
  <si>
    <t>WG</t>
  </si>
  <si>
    <t>WD</t>
  </si>
  <si>
    <t>WS</t>
  </si>
  <si>
    <t>WV</t>
  </si>
  <si>
    <t>GD</t>
  </si>
  <si>
    <t>GS</t>
  </si>
  <si>
    <t>GV</t>
  </si>
  <si>
    <t>DS</t>
  </si>
  <si>
    <t>DV</t>
  </si>
  <si>
    <t>MWG</t>
  </si>
  <si>
    <t>MWD</t>
  </si>
  <si>
    <t>MWS</t>
  </si>
  <si>
    <t>MWV</t>
  </si>
  <si>
    <t>MGD</t>
  </si>
  <si>
    <t>MGS</t>
  </si>
  <si>
    <t>MGV</t>
  </si>
  <si>
    <t>MDS</t>
  </si>
  <si>
    <t>MDV</t>
  </si>
  <si>
    <t>WGD</t>
  </si>
  <si>
    <t>WGS</t>
  </si>
  <si>
    <t>WGV</t>
  </si>
  <si>
    <t>WDS</t>
  </si>
  <si>
    <t>WDV</t>
  </si>
  <si>
    <t>GDS</t>
  </si>
  <si>
    <t>GDV</t>
  </si>
  <si>
    <t>MWGD</t>
  </si>
  <si>
    <t>MWGS</t>
  </si>
  <si>
    <t>MWGV</t>
  </si>
  <si>
    <t>MWDS</t>
  </si>
  <si>
    <t>MWDV</t>
  </si>
  <si>
    <t>MGDS</t>
  </si>
  <si>
    <t>MGDV</t>
  </si>
  <si>
    <t>WGDS</t>
  </si>
  <si>
    <t>WGDV</t>
  </si>
  <si>
    <t>MWGDS</t>
  </si>
  <si>
    <t>MWGDV</t>
  </si>
  <si>
    <t>Designation</t>
  </si>
  <si>
    <t>Description</t>
  </si>
  <si>
    <t>Minority Business</t>
  </si>
  <si>
    <t>Woman Business</t>
  </si>
  <si>
    <t>LGBT Business Enterprise</t>
  </si>
  <si>
    <t>Disabled Business</t>
  </si>
  <si>
    <t>Disabled-Owned Business Enterprise</t>
  </si>
  <si>
    <t>Service Disabled Veteran Bus.</t>
  </si>
  <si>
    <t>Service-Disabled Veteran Business Enterprise</t>
  </si>
  <si>
    <t>Veteran Business</t>
  </si>
  <si>
    <t>Minority Woman Business</t>
  </si>
  <si>
    <t>Minority, Woman Business Enterprise</t>
  </si>
  <si>
    <t>Minority, LGBT Business Enterprise</t>
  </si>
  <si>
    <t>Minority Disabled Bus.</t>
  </si>
  <si>
    <t>Minority, Disabled-Owned Business Enterprise</t>
  </si>
  <si>
    <t>Minority Svc Diabled Vet</t>
  </si>
  <si>
    <t xml:space="preserve">Minority, Service-Disabled Veteran Business Enterprise </t>
  </si>
  <si>
    <t>Minority Veteran Business</t>
  </si>
  <si>
    <t>Minority, Veteran Business Enterprise</t>
  </si>
  <si>
    <t>Woman, LGBT Business Enterprise</t>
  </si>
  <si>
    <t>Woman Disabled Business</t>
  </si>
  <si>
    <t>Woman, Disabled-Owned Business Enterprise</t>
  </si>
  <si>
    <t>Woman Service Diabled Vet</t>
  </si>
  <si>
    <t xml:space="preserve">Woman, Service-Disabled Veteran Business Enterprise </t>
  </si>
  <si>
    <t>Woman Veteran Business</t>
  </si>
  <si>
    <t>LGBT, Disabled-Owned Business Enterprise</t>
  </si>
  <si>
    <t>LGBT, Service-Disabled Veteran Business Enterprise</t>
  </si>
  <si>
    <t>LGBT, Veteran Business Enterprise</t>
  </si>
  <si>
    <t>Disabled/Svc Disabled Vet</t>
  </si>
  <si>
    <t>Disabled-Owned, Service-Disabled Veteran Business Enterprise</t>
  </si>
  <si>
    <t>Disabled Veteran Business</t>
  </si>
  <si>
    <t>Disabled-Owned, Veteran Business Enterprise</t>
  </si>
  <si>
    <t>Minority, Woman, LGBT Business Enterprise</t>
  </si>
  <si>
    <t>Minority Woman Disabled</t>
  </si>
  <si>
    <t>Minority, Woman, Disabled-Owned Business Enterprise</t>
  </si>
  <si>
    <t>Minority Woman Svc Dis Vet</t>
  </si>
  <si>
    <t>Minority, Woman, Service-Disabled Veteran Business Enterprise</t>
  </si>
  <si>
    <t>Minority Woman Vet Bus</t>
  </si>
  <si>
    <t>Minority, Woman, Veteran Business Enterprise</t>
  </si>
  <si>
    <t>Minority, LGBT, Disabled-Owned Business Enterprise</t>
  </si>
  <si>
    <t>Minority, LGBT, Service-Disabled Veteran Business Enterprise</t>
  </si>
  <si>
    <t>Minority, LGBT, Veteran Business Enterprise</t>
  </si>
  <si>
    <t>Minority Dis./Svc Dis. Vet</t>
  </si>
  <si>
    <t>Minority, Disabled-Owned, Service-Disabled Veteran Business Enterprise</t>
  </si>
  <si>
    <t>Minority Disabled/Vet Bus</t>
  </si>
  <si>
    <t>Minority, Disabled-Owned, Veteran Business Enterprise</t>
  </si>
  <si>
    <t>Woman, LGBT, Disabled-Owned Business Enterprise</t>
  </si>
  <si>
    <t>Woman, LGBT, Service-Disabled Veteran Business Enterprise</t>
  </si>
  <si>
    <t>Woman, LGBT, Veteran Business Enterprise</t>
  </si>
  <si>
    <t>Woman Dis./Svc Dis. Vet</t>
  </si>
  <si>
    <t>Woman, Disabled-Owned, Service-Disabled  Veteran Business Enterprise</t>
  </si>
  <si>
    <t>Woman Disabled/Vet Bus</t>
  </si>
  <si>
    <t>Woman, Disabled-Owned, Veteran Business Enterprise</t>
  </si>
  <si>
    <t>LGBT, Disabled-Owned, Service-Disabled Veteran Business Enterprise</t>
  </si>
  <si>
    <t>LGBT, Disabled-Owned, Veteran Business Enterprise</t>
  </si>
  <si>
    <t>Minority, Woman, LGBT, Disabled-Owned Business Enterprise</t>
  </si>
  <si>
    <t>Minority, Woman, LGBT, Service-Disabled Veteran Business Enterprise</t>
  </si>
  <si>
    <t>Minority, Woman, LGBT, Veteran Business Enterprise</t>
  </si>
  <si>
    <t>Min. Wom. Dis./Svc Dis. Vet</t>
  </si>
  <si>
    <t>Minority, Woman, Disabled-Owned, Service-Disabled Veteran Business Enterprise</t>
  </si>
  <si>
    <t>Minority Woman Disabled/Vet</t>
  </si>
  <si>
    <t>Minority, Woman, Disabled-Owned, Veteran Business Enterprise</t>
  </si>
  <si>
    <t>Minority, LGBT, Disabled-Owned, Service-Disabled Veteran Business Enterprise</t>
  </si>
  <si>
    <t>Minority, LGBT, Disabled-Owned, Veteran Business Enterprise</t>
  </si>
  <si>
    <t>Woman, LGBT, Disabled-Owned, Service-Disabled Veteran Business Enterprise</t>
  </si>
  <si>
    <t>Woman, LGBT, Disabled-Owned, Veteran Business Enterprise</t>
  </si>
  <si>
    <t>Minority, Woman, LGBT, Disabled-Owned, Service-Disabled Veteran Business Enterprise</t>
  </si>
  <si>
    <t>Minority, Woman, LGBT, Disabled-Owned, Veteran Business Enterprise</t>
  </si>
  <si>
    <t>LGBT Business</t>
  </si>
  <si>
    <t>LGBT Disabled Business</t>
  </si>
  <si>
    <t>LGBT Svc Disabled Vet Bus</t>
  </si>
  <si>
    <t>LGBT Veteran Business</t>
  </si>
  <si>
    <t>Minority LGBT Business</t>
  </si>
  <si>
    <t>Woman LGBT Business</t>
  </si>
  <si>
    <t>LGBT Disabled/Svc Disabled Vet</t>
  </si>
  <si>
    <t>LGBT Disabled/Veteran Bus</t>
  </si>
  <si>
    <t>Minority LGBT Disabled Bus.</t>
  </si>
  <si>
    <t>Minority LGBT Svc Dis. Vet</t>
  </si>
  <si>
    <t>Minority LGBT Veteran Bus</t>
  </si>
  <si>
    <t>Minority Woman LGBT Bus</t>
  </si>
  <si>
    <t>Woman LGBT Disabled Bus.</t>
  </si>
  <si>
    <t>Woman LGBT Svc Dis. Vet</t>
  </si>
  <si>
    <t>Woman LGBT Veteran Bus</t>
  </si>
  <si>
    <t>Minority LGBT Disabled/Vet</t>
  </si>
  <si>
    <t>Minority Woman LGBT Disabled</t>
  </si>
  <si>
    <t>Minority Woman LGBT Svc Dis Vet</t>
  </si>
  <si>
    <t>Minority Woman LGBT Vet</t>
  </si>
  <si>
    <t>Woman LGBT Dis/Svc Dis Vet</t>
  </si>
  <si>
    <t>Woman LGBT Disabled/Vet</t>
  </si>
  <si>
    <t>Min. Wom. LGBT Dis/Svc Dis Vet</t>
  </si>
  <si>
    <t>Min. Wom. LGBT Disabled/Vet</t>
  </si>
  <si>
    <t>Subcontractor Subtotal</t>
  </si>
  <si>
    <t>Minority LGBT Dis/Svc Dis Vet</t>
  </si>
  <si>
    <t>Click on the cell entitled "General or MEP." After clicking on the cell a "drop down" symbol will appear to the right of the cell. Click on the "drop down" symbol and scroll down to "General" if the stocked material being provided relates to General Construction items or scroll to "MEP" if the stocked material being provided relates to Mechanical,Electrical and/or HVAC Construction items.</t>
  </si>
  <si>
    <t>Enter the Scope of Work being performed or the material manufactured.</t>
  </si>
  <si>
    <t>Enter a description of the materials,supplies, and/or equipment being provided.</t>
  </si>
  <si>
    <t>Computed Per Formula. Credit Towards Project MPL based on $ Value of the Subcontractor's/Manufacturer's Subcontract.</t>
  </si>
  <si>
    <t>Computed Per Formula. Credit Towards Project MPL based on $ Value of the Stocking Supplier Purchase Order.</t>
  </si>
  <si>
    <t>Computed Per Formula. Credit Towards Project MPL based on $ Value of the Non-Stocking Supplier Purchase Order.</t>
  </si>
  <si>
    <t>Computed Per Formula. Credit Towards Project MPL based on the ACTUAL PAYMENT TO DATE with respect to the Subcontractor's/Manufacturer's Subcontract presented in Column G.</t>
  </si>
  <si>
    <t>Computed Per Formula. Difference between the $ Value of the Subcontractor's/Manufacturer's Subcontract presented in Column C and the $ Value of the Total Payment to Date in Column G.</t>
  </si>
  <si>
    <t>Small Business</t>
  </si>
  <si>
    <t>SB</t>
  </si>
  <si>
    <t>J</t>
  </si>
  <si>
    <t>Contract #:</t>
  </si>
  <si>
    <t>Bureau of Diversity, Inclusion &amp; Small Business Opportunities
Instructions For Completion of SDBUR</t>
  </si>
  <si>
    <t>For BDISBO use only. Rejected SDBUR reports may result in the witholding of future Application For Payments until the said report is satisfactorily submitted and approved.</t>
  </si>
  <si>
    <r>
      <t xml:space="preserve">Bureau of Diversity, Inclusion &amp; Small Business Opportunities (For BDISBO Use Only) - </t>
    </r>
    <r>
      <rPr>
        <b/>
        <sz val="14"/>
        <color indexed="10"/>
        <rFont val="Arial"/>
        <family val="2"/>
      </rPr>
      <t>A</t>
    </r>
  </si>
  <si>
    <t>General or MEP</t>
  </si>
  <si>
    <t>Purchase Order $</t>
  </si>
  <si>
    <r>
      <rPr>
        <b/>
        <sz val="10"/>
        <color indexed="10"/>
        <rFont val="Arial"/>
        <family val="2"/>
      </rPr>
      <t xml:space="preserve">PER PO </t>
    </r>
    <r>
      <rPr>
        <b/>
        <sz val="10"/>
        <rFont val="Arial"/>
        <family val="2"/>
      </rPr>
      <t>Credit toward MPL - 60% of P/O</t>
    </r>
  </si>
  <si>
    <t>Drow Downs</t>
  </si>
  <si>
    <t>Yes/No</t>
  </si>
  <si>
    <t>General/MEP</t>
  </si>
  <si>
    <t>General</t>
  </si>
  <si>
    <t>MEP</t>
  </si>
  <si>
    <t>% Fee/Commision on P/O</t>
  </si>
  <si>
    <r>
      <rPr>
        <b/>
        <sz val="10"/>
        <color indexed="10"/>
        <rFont val="Arial"/>
        <family val="2"/>
      </rPr>
      <t>PER PO</t>
    </r>
    <r>
      <rPr>
        <b/>
        <sz val="10"/>
        <rFont val="Arial"/>
        <family val="2"/>
      </rPr>
      <t xml:space="preserve"> Credit toward MPL -                  $ Fee/Commission - 10% Cap</t>
    </r>
  </si>
  <si>
    <t>Scope
Materials, Supplies, and/or  Equipment</t>
  </si>
  <si>
    <t>COMMONWEALTH SMALL DIVERSE BUSINESS UTILIZATION REPORT (SDBUR)</t>
  </si>
  <si>
    <t>Total $ Value of Original Contract Work Completed to Date: Includes all self-performed, small diverse business, and non-small diverse business work:</t>
  </si>
  <si>
    <t>TOTAL SUBCONTRACTOR &amp; MANUFACTURER SMALL DIVERSE BUSINESS COMMITMENT:</t>
  </si>
  <si>
    <t>rev 11/2/17</t>
  </si>
  <si>
    <t xml:space="preserve">Click on the cell where the a Yes or No response must be entered regarding whether or not the Small Diverse Business Subcontractor has agreed to self-perform 60% of the work with its own forces. After clicking on the cell a "drop down" symbol will appear to the right of the cell. Click on the "drop down" symbol and scroll down to select "Yes" if the Small Diverse Business has agreed to Perfrom 60% of the work with their own forces and "No" if the Small Diverse Business has not agreed to the 60% self-performance requirement. NotNo Small Diverse Business Credit will be provided regarding No entries.  </t>
  </si>
  <si>
    <t>Enter the total monies paid to the Small Diverse Business in regards to the related reported Small Diverse Business commitment.</t>
  </si>
  <si>
    <t>Enter Small Diverse Business Company Name.</t>
  </si>
  <si>
    <t xml:space="preserve">Click on the cell where the Small Diverse Business Type (M, W, V, S, D, G, etc.) must be entered. After clicking on the cell a "drop down" symbol will appear to the right of the cell. Click on the "drop down" symbol and scroll down to the Small Diverse Business Type (M, W, V, S, D, G, etc.) describing the Small Diverse Business being entered.  </t>
  </si>
  <si>
    <t>Enter the Expiration Date of the Small Diverse Business. This can be found on the Small Diverse Business certificate or the the Small Diverse Business online profile.</t>
  </si>
  <si>
    <t>Enter the $ Value of the Small Diverse Business Purchase Order.</t>
  </si>
  <si>
    <t>Computed Per Formula. Credit Towards Project MPL based on the ACTUAL PAYMENT TO DATE with respect to the Small Diverse Business Purchase Order  presented in Column E.</t>
  </si>
  <si>
    <t>Computed Per Formula. Difference between the $ Value of the Small Diverse Business Purchase Order presented in Column E and the $ Value of the Total Payment to Date in Column G.</t>
  </si>
  <si>
    <t xml:space="preserve">Click on the cell where the Small Diverse Business Type (MBE, WBE,etc.) must be entered. After clicking on the cell a "drop down" symbol will appear to the right of the cell. Click on the "drop down" symbol and scroll down to the Small Diverse Business Type (MBE, WBE, etc.) describing the Small Diverse Business being entered.  </t>
  </si>
  <si>
    <t>Enter the % Fee or Commission charged by the Small Diverse Business Non-Stocking Supplier for the provision of the materials,supplies, and/or equipment.</t>
  </si>
  <si>
    <t>Computed Per Formula. Credit Towards Project MPL based on the ACTUAL PAYMENT TO DATE with respect to the Small Diverse Business Purchase Order  presented in Column C.</t>
  </si>
  <si>
    <t>Computed Per Formula. Difference between the $ Value of the Small Diverse Business Purchase Order presented in Column C and the $ Value of the Total Payment to Date in Column G.</t>
  </si>
  <si>
    <t>Section 5 - Actual Commitment Summary By Small Diverse Business Type and Service Category</t>
  </si>
  <si>
    <t xml:space="preserve">The SDBUR FORM is comprised of 5 different Sections. Section 1 captures both Contractor and Project specific information. Section 2 captures Subcontractor and Manufacturer Small Diverse Business Commitment information, Section 3 captures Stocking Supplier Small Diverse Business Commitment information, Section 4 captures Non-Stocking Supplier Small Diverse Business Commitment information, and Section 5 captures Summary Small Diverse Business Commitment and BDISBO information.                                                                                                                                                                                                      </t>
  </si>
  <si>
    <t>Enter the $ Value of the Small Diverse Business Subcontract.</t>
  </si>
  <si>
    <t xml:space="preserve">Click on the cell where the Small Diverse Business Type (M, W, V, D, G, etc.) must be entered. After clicking on the cell a "drop down" symbol will appear to the right of the cell. Click on the "drop down" symbol and scroll down to the Small Diverse Business Type (M, W, V, D, G, etc.) describing the Small Diverse Business being entered.  </t>
  </si>
  <si>
    <t xml:space="preserve">Section 3 - Stocking Supplier Commitments:  60% of the total cost of the materials or supplies purchased from a Small Diverse Business stocking supplier is counted towards the SDB MPL. </t>
  </si>
  <si>
    <t xml:space="preserve">Section 2 - Subcontractor &amp; Manufacturer Commitments: 100% of the subcontract amount is counted towards the SDB MPL. 100% of the total cost of the materials or supplies purchased from the Small Diverse Business manufacturers is counted towards the SDB MPL. </t>
  </si>
  <si>
    <r>
      <t xml:space="preserve">Section 4 - Non-Stocking Supplier Commitments:  </t>
    </r>
    <r>
      <rPr>
        <b/>
        <sz val="11"/>
        <color indexed="30"/>
        <rFont val="Arial"/>
        <family val="2"/>
      </rPr>
      <t>SDB non-stocking suppliers are credited at only the amount of the fee or commission charged by the SDB non-stocking supplier for assistance in the procurement of the materials and supplies provided the fees or commissions are reasonable and not excessive as compared with fees customarily allowed for similar services and with the understanding that under no circumstances shall the credit, for a SDB non-stocking supplier, exceed 10% of the purchase order cost.</t>
    </r>
  </si>
  <si>
    <t>SDB Expiration Date</t>
  </si>
  <si>
    <r>
      <t xml:space="preserve">M, W, V, G, D, etc. (see </t>
    </r>
    <r>
      <rPr>
        <b/>
        <i/>
        <sz val="8"/>
        <rFont val="Arial"/>
        <family val="2"/>
      </rPr>
      <t>SDB Designations</t>
    </r>
    <r>
      <rPr>
        <b/>
        <sz val="8"/>
        <rFont val="Arial"/>
        <family val="2"/>
      </rPr>
      <t xml:space="preserve"> for key)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</si>
</sst>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0.0%"/>
    <numFmt numFmtId="165" formatCode="&quot;$&quot;#,##0.00"/>
  </numFmts>
  <fonts count="31"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sz val="10"/>
      <name val="Arial"/>
      <family val="2"/>
    </font>
    <font>
      <b/>
      <sz val="11"/>
      <name val="Arial"/>
      <family val="2"/>
    </font>
    <font>
      <b/>
      <sz val="14"/>
      <name val="Arial"/>
      <family val="2"/>
    </font>
    <font>
      <sz val="9"/>
      <name val="Arial"/>
      <family val="2"/>
    </font>
    <font>
      <b/>
      <sz val="9"/>
      <name val="Arial"/>
      <family val="2"/>
    </font>
    <font>
      <b/>
      <sz val="12"/>
      <name val="Arial Black"/>
      <family val="2"/>
    </font>
    <font>
      <sz val="11"/>
      <name val="Arial"/>
      <family val="2"/>
    </font>
    <font>
      <b/>
      <sz val="8"/>
      <name val="Arial"/>
      <family val="2"/>
    </font>
    <font>
      <b/>
      <sz val="10"/>
      <color indexed="10"/>
      <name val="Arial"/>
      <family val="2"/>
    </font>
    <font>
      <sz val="10"/>
      <name val="Arial"/>
      <family val="2"/>
    </font>
    <font>
      <b/>
      <sz val="11"/>
      <color indexed="10"/>
      <name val="Arial"/>
      <family val="2"/>
    </font>
    <font>
      <b/>
      <sz val="14"/>
      <color indexed="10"/>
      <name val="Arial"/>
      <family val="2"/>
    </font>
    <font>
      <b/>
      <sz val="16"/>
      <name val="Arial"/>
      <family val="2"/>
    </font>
    <font>
      <b/>
      <sz val="11"/>
      <color indexed="30"/>
      <name val="Arial"/>
      <family val="2"/>
    </font>
    <font>
      <sz val="9"/>
      <color rgb="FFFF0000"/>
      <name val="Arial"/>
      <family val="2"/>
    </font>
    <font>
      <b/>
      <sz val="11"/>
      <color theme="1"/>
      <name val="Arial"/>
      <family val="2"/>
    </font>
    <font>
      <b/>
      <sz val="11"/>
      <color rgb="FFFF0000"/>
      <name val="Arial"/>
      <family val="2"/>
    </font>
    <font>
      <b/>
      <sz val="12"/>
      <color rgb="FFFF0000"/>
      <name val="Arial"/>
      <family val="2"/>
    </font>
    <font>
      <b/>
      <sz val="14"/>
      <color rgb="FFFF0000"/>
      <name val="Arial"/>
      <family val="2"/>
    </font>
    <font>
      <b/>
      <sz val="10"/>
      <color rgb="FFFF0000"/>
      <name val="Arial"/>
      <family val="2"/>
    </font>
    <font>
      <sz val="10"/>
      <name val="Calibri"/>
      <family val="2"/>
      <scheme val="minor"/>
    </font>
    <font>
      <b/>
      <sz val="10"/>
      <name val="Calibri"/>
      <family val="2"/>
      <scheme val="minor"/>
    </font>
    <font>
      <b/>
      <i/>
      <sz val="8"/>
      <name val="Arial"/>
      <family val="2"/>
    </font>
    <font>
      <b/>
      <u/>
      <sz val="10"/>
      <name val="Arial"/>
      <family val="2"/>
    </font>
    <font>
      <sz val="8"/>
      <name val="Arial"/>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8">
    <xf numFmtId="0" fontId="0" fillId="0" borderId="0" xfId="0"/>
    <xf numFmtId="0" fontId="5" fillId="0" borderId="0" xfId="0" applyFont="1"/>
    <xf numFmtId="0" fontId="3" fillId="0" borderId="0" xfId="0" applyFont="1"/>
    <xf numFmtId="0" fontId="2" fillId="0" borderId="1" xfId="0" applyFont="1" applyBorder="1" applyAlignment="1">
      <alignment horizontal="center"/>
    </xf>
    <xf numFmtId="165" fontId="10" fillId="0" borderId="1" xfId="0" applyNumberFormat="1" applyFont="1" applyBorder="1" applyAlignment="1">
      <alignment horizontal="center"/>
    </xf>
    <xf numFmtId="0" fontId="0" fillId="0" borderId="0" xfId="0" applyAlignment="1">
      <alignment horizontal="left"/>
    </xf>
    <xf numFmtId="0" fontId="0" fillId="4" borderId="0" xfId="0" applyFill="1" applyProtection="1"/>
    <xf numFmtId="0" fontId="3" fillId="0" borderId="1" xfId="0" applyFont="1" applyBorder="1" applyAlignment="1" applyProtection="1">
      <alignment horizontal="right"/>
    </xf>
    <xf numFmtId="0" fontId="0" fillId="2" borderId="0" xfId="0" applyFill="1" applyProtection="1"/>
    <xf numFmtId="0" fontId="0" fillId="2" borderId="0" xfId="0" applyFill="1" applyBorder="1" applyProtection="1"/>
    <xf numFmtId="0" fontId="4" fillId="4" borderId="0" xfId="0" applyFont="1" applyFill="1" applyBorder="1" applyProtection="1"/>
    <xf numFmtId="0" fontId="3" fillId="4" borderId="0" xfId="0" applyFont="1" applyFill="1" applyAlignment="1" applyProtection="1">
      <alignment horizontal="right"/>
    </xf>
    <xf numFmtId="0" fontId="4" fillId="2" borderId="0" xfId="0" applyFont="1" applyFill="1" applyProtection="1"/>
    <xf numFmtId="0" fontId="4" fillId="2" borderId="0" xfId="0" applyFont="1" applyFill="1" applyBorder="1" applyProtection="1"/>
    <xf numFmtId="0" fontId="4" fillId="4" borderId="0" xfId="0" applyFont="1" applyFill="1" applyProtection="1"/>
    <xf numFmtId="0" fontId="3" fillId="4" borderId="0" xfId="0" applyFont="1" applyFill="1" applyBorder="1" applyAlignment="1" applyProtection="1">
      <alignment wrapText="1"/>
    </xf>
    <xf numFmtId="0" fontId="5" fillId="4" borderId="0" xfId="0" applyFont="1" applyFill="1" applyProtection="1"/>
    <xf numFmtId="0" fontId="0" fillId="4" borderId="0" xfId="0" applyFill="1" applyBorder="1" applyProtection="1"/>
    <xf numFmtId="0" fontId="3" fillId="4" borderId="0" xfId="0" applyFont="1" applyFill="1" applyAlignment="1" applyProtection="1">
      <alignment horizontal="center"/>
    </xf>
    <xf numFmtId="0" fontId="2" fillId="0" borderId="2" xfId="0" applyFont="1" applyBorder="1" applyAlignment="1" applyProtection="1">
      <alignment horizontal="center" wrapText="1"/>
    </xf>
    <xf numFmtId="165" fontId="6" fillId="5" borderId="1" xfId="1" applyNumberFormat="1" applyFont="1" applyFill="1" applyBorder="1" applyProtection="1"/>
    <xf numFmtId="44" fontId="5" fillId="4" borderId="0" xfId="0" applyNumberFormat="1" applyFont="1" applyFill="1" applyProtection="1"/>
    <xf numFmtId="0" fontId="3" fillId="4" borderId="0" xfId="0" applyFont="1" applyFill="1" applyBorder="1" applyAlignment="1" applyProtection="1">
      <alignment horizontal="right"/>
    </xf>
    <xf numFmtId="0" fontId="0" fillId="4" borderId="0" xfId="0" applyFill="1" applyBorder="1" applyAlignment="1" applyProtection="1">
      <alignment horizontal="right"/>
    </xf>
    <xf numFmtId="0" fontId="3" fillId="4" borderId="0" xfId="0" applyFont="1" applyFill="1" applyBorder="1" applyAlignment="1" applyProtection="1">
      <alignment horizontal="left"/>
    </xf>
    <xf numFmtId="164" fontId="0" fillId="0" borderId="5" xfId="2" applyNumberFormat="1" applyFont="1" applyBorder="1" applyAlignment="1" applyProtection="1">
      <alignment horizontal="center"/>
    </xf>
    <xf numFmtId="44" fontId="0" fillId="0" borderId="1" xfId="0" applyNumberFormat="1" applyBorder="1" applyProtection="1"/>
    <xf numFmtId="164" fontId="0" fillId="0" borderId="1" xfId="2" applyNumberFormat="1" applyFont="1" applyBorder="1" applyAlignment="1" applyProtection="1">
      <alignment horizontal="center"/>
    </xf>
    <xf numFmtId="44" fontId="0" fillId="0" borderId="9" xfId="0" applyNumberFormat="1" applyBorder="1" applyProtection="1"/>
    <xf numFmtId="0" fontId="3" fillId="4" borderId="0" xfId="0" applyFont="1" applyFill="1" applyProtection="1"/>
    <xf numFmtId="14" fontId="4" fillId="0" borderId="1" xfId="0" applyNumberFormat="1" applyFont="1" applyBorder="1" applyAlignment="1" applyProtection="1">
      <alignment horizontal="center"/>
      <protection locked="0"/>
    </xf>
    <xf numFmtId="0" fontId="4" fillId="0" borderId="1" xfId="0" applyFont="1" applyBorder="1" applyAlignment="1" applyProtection="1">
      <alignment horizontal="center"/>
      <protection locked="0"/>
    </xf>
    <xf numFmtId="165" fontId="4" fillId="0" borderId="1" xfId="0" applyNumberFormat="1" applyFont="1" applyFill="1" applyBorder="1" applyAlignment="1" applyProtection="1">
      <protection locked="0"/>
    </xf>
    <xf numFmtId="0" fontId="8" fillId="0" borderId="0" xfId="0" applyFont="1" applyAlignment="1">
      <alignment horizontal="center"/>
    </xf>
    <xf numFmtId="44" fontId="9" fillId="0" borderId="3" xfId="0" applyNumberFormat="1" applyFont="1" applyBorder="1" applyProtection="1">
      <protection locked="0"/>
    </xf>
    <xf numFmtId="0" fontId="9" fillId="0" borderId="3" xfId="0" applyFont="1" applyBorder="1" applyAlignment="1" applyProtection="1">
      <alignment horizontal="center"/>
    </xf>
    <xf numFmtId="44" fontId="9" fillId="0" borderId="3" xfId="0" applyNumberFormat="1" applyFont="1" applyBorder="1" applyProtection="1"/>
    <xf numFmtId="44" fontId="9" fillId="0" borderId="4" xfId="1" applyFont="1" applyBorder="1" applyAlignment="1" applyProtection="1">
      <alignment horizontal="center"/>
    </xf>
    <xf numFmtId="44" fontId="9" fillId="0" borderId="4" xfId="0" applyNumberFormat="1" applyFont="1" applyBorder="1" applyProtection="1">
      <protection locked="0"/>
    </xf>
    <xf numFmtId="0" fontId="9" fillId="0" borderId="4" xfId="0" applyFont="1" applyBorder="1" applyAlignment="1" applyProtection="1">
      <alignment horizontal="center"/>
    </xf>
    <xf numFmtId="44" fontId="9" fillId="0" borderId="4" xfId="0" applyNumberFormat="1" applyFont="1" applyBorder="1" applyProtection="1"/>
    <xf numFmtId="0" fontId="2" fillId="0" borderId="10" xfId="0" applyFont="1" applyBorder="1" applyAlignment="1" applyProtection="1">
      <alignment horizontal="center" wrapText="1"/>
    </xf>
    <xf numFmtId="0" fontId="5" fillId="0" borderId="3" xfId="0" applyFont="1" applyBorder="1" applyAlignment="1" applyProtection="1">
      <alignment horizontal="center" wrapText="1"/>
      <protection locked="0"/>
    </xf>
    <xf numFmtId="44" fontId="5" fillId="0" borderId="3" xfId="1" applyFont="1" applyBorder="1" applyAlignment="1" applyProtection="1">
      <alignment wrapText="1"/>
      <protection locked="0"/>
    </xf>
    <xf numFmtId="44" fontId="5" fillId="0" borderId="3" xfId="1" applyFont="1" applyBorder="1" applyAlignment="1" applyProtection="1">
      <alignment horizontal="center" wrapText="1"/>
      <protection locked="0"/>
    </xf>
    <xf numFmtId="0" fontId="5" fillId="0" borderId="4" xfId="0" applyFont="1" applyBorder="1" applyAlignment="1" applyProtection="1">
      <alignment horizontal="center" wrapText="1"/>
      <protection locked="0"/>
    </xf>
    <xf numFmtId="44" fontId="5" fillId="0" borderId="4" xfId="1" applyFont="1" applyBorder="1" applyAlignment="1" applyProtection="1">
      <alignment wrapText="1"/>
      <protection locked="0"/>
    </xf>
    <xf numFmtId="44" fontId="5" fillId="0" borderId="4" xfId="1" applyFont="1" applyBorder="1" applyAlignment="1" applyProtection="1">
      <alignment horizontal="center" wrapText="1"/>
      <protection locked="0"/>
    </xf>
    <xf numFmtId="44" fontId="0" fillId="0" borderId="4" xfId="1" applyFont="1" applyBorder="1" applyAlignment="1" applyProtection="1">
      <alignment wrapText="1"/>
      <protection locked="0"/>
    </xf>
    <xf numFmtId="0" fontId="0" fillId="0" borderId="4" xfId="0"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4" fillId="0" borderId="12" xfId="0" applyFont="1" applyFill="1" applyBorder="1" applyProtection="1"/>
    <xf numFmtId="10" fontId="3" fillId="3" borderId="13" xfId="2" applyNumberFormat="1" applyFont="1" applyFill="1" applyBorder="1" applyAlignment="1" applyProtection="1">
      <alignment horizontal="center"/>
      <protection locked="0"/>
    </xf>
    <xf numFmtId="0" fontId="3" fillId="0" borderId="13" xfId="0" applyFont="1" applyBorder="1" applyAlignment="1" applyProtection="1">
      <alignment horizontal="right"/>
    </xf>
    <xf numFmtId="0" fontId="7" fillId="0" borderId="1" xfId="0" applyFont="1" applyBorder="1" applyAlignment="1" applyProtection="1">
      <alignment horizontal="right" wrapText="1"/>
    </xf>
    <xf numFmtId="0" fontId="3" fillId="7" borderId="6" xfId="0" applyFont="1" applyFill="1" applyBorder="1" applyAlignment="1" applyProtection="1">
      <alignment horizontal="left"/>
    </xf>
    <xf numFmtId="0" fontId="5" fillId="7" borderId="7" xfId="0" applyFont="1" applyFill="1" applyBorder="1" applyProtection="1"/>
    <xf numFmtId="0" fontId="3" fillId="7" borderId="8" xfId="0" applyFont="1" applyFill="1" applyBorder="1" applyAlignment="1" applyProtection="1">
      <alignment horizontal="center"/>
    </xf>
    <xf numFmtId="0" fontId="3" fillId="8" borderId="6" xfId="0" applyFont="1" applyFill="1" applyBorder="1" applyAlignment="1" applyProtection="1">
      <alignment horizontal="left"/>
    </xf>
    <xf numFmtId="0" fontId="5" fillId="8" borderId="7" xfId="0" applyFont="1" applyFill="1" applyBorder="1" applyProtection="1"/>
    <xf numFmtId="0" fontId="3" fillId="8" borderId="8" xfId="0" applyFont="1" applyFill="1" applyBorder="1" applyAlignment="1" applyProtection="1">
      <alignment horizontal="center"/>
    </xf>
    <xf numFmtId="0" fontId="2" fillId="9" borderId="2" xfId="0" applyFont="1" applyFill="1" applyBorder="1" applyAlignment="1" applyProtection="1">
      <alignment horizontal="center" wrapText="1"/>
    </xf>
    <xf numFmtId="44" fontId="0" fillId="9" borderId="3" xfId="0" applyNumberFormat="1" applyFill="1" applyBorder="1" applyAlignment="1" applyProtection="1"/>
    <xf numFmtId="0" fontId="9" fillId="0" borderId="1" xfId="0" applyFont="1" applyBorder="1" applyAlignment="1" applyProtection="1">
      <alignment horizontal="right"/>
    </xf>
    <xf numFmtId="44" fontId="7" fillId="0" borderId="5" xfId="1" applyFont="1" applyBorder="1" applyProtection="1"/>
    <xf numFmtId="44" fontId="7" fillId="0" borderId="5" xfId="0" applyNumberFormat="1" applyFont="1" applyBorder="1" applyProtection="1"/>
    <xf numFmtId="44" fontId="7" fillId="9" borderId="5" xfId="1" applyFont="1" applyFill="1" applyBorder="1" applyProtection="1"/>
    <xf numFmtId="0" fontId="13" fillId="0" borderId="2" xfId="0" applyFont="1" applyBorder="1" applyAlignment="1" applyProtection="1">
      <alignment horizontal="center" wrapText="1"/>
    </xf>
    <xf numFmtId="165" fontId="20" fillId="0" borderId="0" xfId="0" applyNumberFormat="1" applyFont="1" applyAlignment="1">
      <alignment horizontal="center"/>
    </xf>
    <xf numFmtId="0" fontId="2" fillId="0" borderId="1" xfId="0" applyFont="1" applyFill="1" applyBorder="1" applyAlignment="1">
      <alignment horizontal="center"/>
    </xf>
    <xf numFmtId="0" fontId="2" fillId="0" borderId="14" xfId="0" applyFont="1" applyBorder="1" applyAlignment="1" applyProtection="1">
      <alignment horizontal="center"/>
    </xf>
    <xf numFmtId="0" fontId="2" fillId="0" borderId="14" xfId="0" applyFont="1" applyFill="1" applyBorder="1" applyAlignment="1" applyProtection="1">
      <alignment horizontal="center"/>
    </xf>
    <xf numFmtId="44" fontId="12" fillId="0" borderId="13" xfId="1" applyFont="1" applyBorder="1" applyProtection="1">
      <protection locked="0"/>
    </xf>
    <xf numFmtId="44" fontId="12" fillId="0" borderId="13" xfId="1" applyFont="1" applyBorder="1" applyProtection="1"/>
    <xf numFmtId="44" fontId="7" fillId="0" borderId="1" xfId="0" applyNumberFormat="1" applyFont="1" applyBorder="1" applyProtection="1"/>
    <xf numFmtId="10" fontId="7" fillId="3" borderId="1" xfId="2" applyNumberFormat="1" applyFont="1" applyFill="1" applyBorder="1" applyAlignment="1" applyProtection="1">
      <alignment horizontal="center"/>
    </xf>
    <xf numFmtId="10" fontId="12" fillId="0" borderId="1" xfId="2" applyNumberFormat="1" applyFont="1" applyBorder="1" applyAlignment="1" applyProtection="1">
      <alignment horizontal="center"/>
    </xf>
    <xf numFmtId="0" fontId="12" fillId="0" borderId="1" xfId="0" applyFont="1" applyBorder="1" applyAlignment="1" applyProtection="1">
      <alignment horizontal="center"/>
      <protection locked="0"/>
    </xf>
    <xf numFmtId="14" fontId="12" fillId="0" borderId="1" xfId="0" applyNumberFormat="1" applyFont="1" applyBorder="1" applyAlignment="1" applyProtection="1">
      <alignment horizontal="center"/>
    </xf>
    <xf numFmtId="164" fontId="12" fillId="3" borderId="1" xfId="2" applyNumberFormat="1" applyFont="1" applyFill="1" applyBorder="1" applyAlignment="1" applyProtection="1">
      <alignment horizontal="center"/>
    </xf>
    <xf numFmtId="164" fontId="21" fillId="0" borderId="2" xfId="0" applyNumberFormat="1" applyFont="1" applyBorder="1" applyAlignment="1" applyProtection="1">
      <alignment horizontal="center"/>
    </xf>
    <xf numFmtId="44" fontId="22" fillId="0" borderId="2" xfId="0" applyNumberFormat="1" applyFont="1" applyBorder="1" applyProtection="1"/>
    <xf numFmtId="0" fontId="2" fillId="6" borderId="5" xfId="0" applyFont="1" applyFill="1" applyBorder="1" applyAlignment="1" applyProtection="1">
      <alignment horizontal="center"/>
    </xf>
    <xf numFmtId="0" fontId="2" fillId="6" borderId="1" xfId="0" applyFont="1" applyFill="1" applyBorder="1" applyAlignment="1" applyProtection="1">
      <alignment horizontal="center"/>
    </xf>
    <xf numFmtId="0" fontId="2" fillId="6" borderId="1" xfId="0" applyFont="1" applyFill="1" applyBorder="1" applyAlignment="1" applyProtection="1">
      <alignment horizontal="center" wrapText="1"/>
    </xf>
    <xf numFmtId="0" fontId="4" fillId="10" borderId="0" xfId="0" applyFont="1" applyFill="1" applyBorder="1" applyProtection="1"/>
    <xf numFmtId="0" fontId="4" fillId="10" borderId="0" xfId="0" applyFont="1" applyFill="1" applyProtection="1"/>
    <xf numFmtId="0" fontId="0" fillId="10" borderId="0" xfId="0" applyFill="1" applyProtection="1"/>
    <xf numFmtId="0" fontId="5" fillId="10" borderId="0" xfId="0" applyFont="1" applyFill="1" applyProtection="1"/>
    <xf numFmtId="0" fontId="3" fillId="6" borderId="2" xfId="0" applyFont="1" applyFill="1" applyBorder="1" applyAlignment="1">
      <alignment horizontal="center"/>
    </xf>
    <xf numFmtId="0" fontId="2" fillId="6" borderId="6" xfId="0" applyFont="1" applyFill="1" applyBorder="1" applyAlignment="1" applyProtection="1">
      <alignment horizontal="center"/>
    </xf>
    <xf numFmtId="0" fontId="3" fillId="6" borderId="2" xfId="0" applyFont="1" applyFill="1" applyBorder="1" applyAlignment="1" applyProtection="1">
      <alignment horizontal="center"/>
    </xf>
    <xf numFmtId="0" fontId="9" fillId="4" borderId="0" xfId="0" applyFont="1" applyFill="1" applyBorder="1" applyAlignment="1" applyProtection="1">
      <alignment horizontal="center"/>
    </xf>
    <xf numFmtId="0" fontId="9" fillId="4" borderId="0" xfId="0" applyFont="1" applyFill="1" applyBorder="1" applyAlignment="1" applyProtection="1">
      <alignment horizontal="right"/>
    </xf>
    <xf numFmtId="165" fontId="0" fillId="4" borderId="0" xfId="0" applyNumberFormat="1" applyFill="1" applyBorder="1" applyProtection="1"/>
    <xf numFmtId="164" fontId="15" fillId="4" borderId="0" xfId="2" applyNumberFormat="1" applyFont="1" applyFill="1" applyBorder="1" applyAlignment="1" applyProtection="1">
      <alignment horizontal="center"/>
    </xf>
    <xf numFmtId="0" fontId="2" fillId="6" borderId="5" xfId="0" applyFont="1" applyFill="1" applyBorder="1" applyAlignment="1" applyProtection="1">
      <alignment horizontal="center"/>
      <protection locked="0"/>
    </xf>
    <xf numFmtId="0" fontId="2" fillId="6" borderId="1" xfId="0" applyFont="1" applyFill="1" applyBorder="1" applyAlignment="1" applyProtection="1">
      <alignment horizontal="center"/>
      <protection locked="0"/>
    </xf>
    <xf numFmtId="0" fontId="0" fillId="6" borderId="10" xfId="0" applyFill="1" applyBorder="1" applyProtection="1">
      <protection locked="0"/>
    </xf>
    <xf numFmtId="0" fontId="0" fillId="6" borderId="2" xfId="0" applyFill="1" applyBorder="1" applyProtection="1">
      <protection locked="0"/>
    </xf>
    <xf numFmtId="7" fontId="0" fillId="0" borderId="5" xfId="0" applyNumberFormat="1" applyBorder="1" applyAlignment="1" applyProtection="1">
      <alignment horizontal="right"/>
    </xf>
    <xf numFmtId="0" fontId="0" fillId="4" borderId="0" xfId="0" applyFill="1"/>
    <xf numFmtId="0" fontId="3" fillId="11" borderId="15" xfId="0" applyFont="1" applyFill="1" applyBorder="1" applyAlignment="1" applyProtection="1">
      <alignment horizontal="left"/>
    </xf>
    <xf numFmtId="0" fontId="5" fillId="11" borderId="16" xfId="0" applyFont="1" applyFill="1" applyBorder="1" applyProtection="1"/>
    <xf numFmtId="0" fontId="3" fillId="11" borderId="16" xfId="0" applyFont="1" applyFill="1" applyBorder="1" applyAlignment="1" applyProtection="1">
      <alignment horizontal="center"/>
    </xf>
    <xf numFmtId="0" fontId="3" fillId="11" borderId="17" xfId="0" applyFont="1" applyFill="1" applyBorder="1" applyAlignment="1" applyProtection="1">
      <alignment horizontal="center"/>
    </xf>
    <xf numFmtId="0" fontId="23" fillId="6" borderId="2" xfId="0" applyFont="1" applyFill="1" applyBorder="1" applyAlignment="1" applyProtection="1">
      <alignment horizontal="center"/>
    </xf>
    <xf numFmtId="0" fontId="24" fillId="4" borderId="0" xfId="0" applyFont="1" applyFill="1" applyAlignment="1" applyProtection="1">
      <alignment horizontal="center"/>
    </xf>
    <xf numFmtId="0" fontId="24" fillId="4" borderId="0" xfId="0" applyFont="1" applyFill="1" applyAlignment="1">
      <alignment horizontal="center"/>
    </xf>
    <xf numFmtId="0" fontId="24" fillId="4" borderId="0" xfId="0" applyFont="1" applyFill="1" applyBorder="1" applyAlignment="1" applyProtection="1">
      <alignment horizontal="center"/>
    </xf>
    <xf numFmtId="0" fontId="12" fillId="4" borderId="0" xfId="0" applyFont="1" applyFill="1" applyAlignment="1" applyProtection="1"/>
    <xf numFmtId="0" fontId="0" fillId="4" borderId="0" xfId="0" applyFill="1" applyAlignment="1" applyProtection="1"/>
    <xf numFmtId="0" fontId="0" fillId="0" borderId="0" xfId="0" applyAlignment="1"/>
    <xf numFmtId="0" fontId="11" fillId="4" borderId="0" xfId="0" applyFont="1" applyFill="1" applyAlignment="1" applyProtection="1">
      <protection locked="0"/>
    </xf>
    <xf numFmtId="0" fontId="5" fillId="4" borderId="0" xfId="0" applyFont="1" applyFill="1"/>
    <xf numFmtId="0" fontId="25" fillId="0" borderId="1" xfId="0" applyFont="1" applyFill="1" applyBorder="1" applyAlignment="1">
      <alignment horizontal="center"/>
    </xf>
    <xf numFmtId="165" fontId="5" fillId="5" borderId="1" xfId="1" applyNumberFormat="1" applyFont="1" applyFill="1" applyBorder="1" applyProtection="1"/>
    <xf numFmtId="0" fontId="0" fillId="0" borderId="0" xfId="0"/>
    <xf numFmtId="0" fontId="8" fillId="0" borderId="0" xfId="0" applyFont="1" applyAlignment="1">
      <alignment horizontal="center"/>
    </xf>
    <xf numFmtId="0" fontId="0" fillId="0" borderId="0" xfId="0"/>
    <xf numFmtId="0" fontId="26" fillId="0" borderId="0" xfId="0" applyFont="1"/>
    <xf numFmtId="0" fontId="27" fillId="0" borderId="0" xfId="0" applyFont="1"/>
    <xf numFmtId="0" fontId="5" fillId="4" borderId="12" xfId="0" applyFont="1" applyFill="1" applyBorder="1" applyAlignment="1" applyProtection="1">
      <alignment horizontal="left"/>
    </xf>
    <xf numFmtId="0" fontId="9" fillId="4" borderId="12" xfId="0" applyFont="1" applyFill="1" applyBorder="1" applyAlignment="1" applyProtection="1">
      <alignment horizontal="left"/>
    </xf>
    <xf numFmtId="0" fontId="2" fillId="4" borderId="0" xfId="0" applyFont="1" applyFill="1" applyAlignment="1" applyProtection="1">
      <alignment wrapText="1"/>
    </xf>
    <xf numFmtId="0" fontId="2" fillId="0" borderId="1" xfId="0" applyFont="1" applyBorder="1" applyAlignment="1" applyProtection="1">
      <alignment horizontal="right" wrapText="1"/>
    </xf>
    <xf numFmtId="165" fontId="3" fillId="0" borderId="1" xfId="1" applyNumberFormat="1" applyFont="1" applyBorder="1" applyProtection="1"/>
    <xf numFmtId="0" fontId="2" fillId="0" borderId="1" xfId="0" applyFont="1" applyBorder="1" applyAlignment="1" applyProtection="1">
      <alignment horizontal="center"/>
    </xf>
    <xf numFmtId="7" fontId="21" fillId="0" borderId="2" xfId="0" applyNumberFormat="1" applyFont="1" applyBorder="1" applyProtection="1"/>
    <xf numFmtId="0" fontId="0" fillId="12" borderId="0" xfId="0" applyFill="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0" fillId="0" borderId="0" xfId="0" applyBorder="1" applyAlignment="1">
      <alignment vertical="top"/>
    </xf>
    <xf numFmtId="0" fontId="16" fillId="0" borderId="0" xfId="0" applyFont="1" applyBorder="1" applyAlignment="1">
      <alignment vertical="top"/>
    </xf>
    <xf numFmtId="0" fontId="16" fillId="0" borderId="0" xfId="0" applyFont="1" applyBorder="1" applyAlignment="1">
      <alignment vertical="top" wrapText="1"/>
    </xf>
    <xf numFmtId="0" fontId="0" fillId="0" borderId="0" xfId="0" applyBorder="1" applyAlignment="1">
      <alignment vertical="top" wrapText="1"/>
    </xf>
    <xf numFmtId="0" fontId="2" fillId="0" borderId="13" xfId="0" applyFont="1" applyFill="1" applyBorder="1" applyAlignment="1" applyProtection="1">
      <alignment horizontal="center"/>
    </xf>
    <xf numFmtId="14" fontId="5" fillId="0" borderId="3" xfId="1" applyNumberFormat="1" applyFont="1" applyBorder="1" applyAlignment="1" applyProtection="1">
      <alignment horizontal="center" wrapText="1"/>
      <protection locked="0"/>
    </xf>
    <xf numFmtId="14" fontId="5" fillId="0" borderId="4" xfId="1" applyNumberFormat="1" applyFont="1" applyBorder="1" applyAlignment="1" applyProtection="1">
      <alignment horizontal="center" wrapText="1"/>
      <protection locked="0"/>
    </xf>
    <xf numFmtId="0" fontId="2" fillId="0" borderId="2" xfId="0" applyFont="1" applyBorder="1" applyAlignment="1" applyProtection="1">
      <alignment horizontal="center"/>
    </xf>
    <xf numFmtId="0" fontId="1" fillId="0" borderId="0" xfId="0" applyFont="1"/>
    <xf numFmtId="0" fontId="29" fillId="0" borderId="0" xfId="0" applyFont="1" applyAlignment="1"/>
    <xf numFmtId="0" fontId="5" fillId="0" borderId="3" xfId="1" applyNumberFormat="1" applyFont="1" applyBorder="1" applyAlignment="1" applyProtection="1">
      <alignment wrapText="1"/>
      <protection locked="0"/>
    </xf>
    <xf numFmtId="0" fontId="5" fillId="0" borderId="3" xfId="1" applyNumberFormat="1" applyFont="1" applyBorder="1" applyAlignment="1" applyProtection="1">
      <alignment horizontal="center" wrapText="1"/>
      <protection locked="0"/>
    </xf>
    <xf numFmtId="0" fontId="5" fillId="0" borderId="4" xfId="1" applyNumberFormat="1" applyFont="1" applyBorder="1" applyAlignment="1" applyProtection="1">
      <alignment horizontal="center" wrapText="1"/>
      <protection locked="0"/>
    </xf>
    <xf numFmtId="44" fontId="5" fillId="0" borderId="11" xfId="1" applyFont="1" applyBorder="1" applyAlignment="1" applyProtection="1">
      <alignment horizontal="center" wrapText="1"/>
      <protection locked="0"/>
    </xf>
    <xf numFmtId="0" fontId="2" fillId="0" borderId="2" xfId="0" applyFont="1" applyFill="1" applyBorder="1" applyAlignment="1" applyProtection="1">
      <alignment horizontal="center" wrapText="1"/>
    </xf>
    <xf numFmtId="9" fontId="5" fillId="0" borderId="3" xfId="2" applyFont="1" applyBorder="1" applyAlignment="1" applyProtection="1">
      <alignment horizontal="center" wrapText="1"/>
      <protection locked="0"/>
    </xf>
    <xf numFmtId="14" fontId="3" fillId="10" borderId="0" xfId="0" applyNumberFormat="1" applyFont="1" applyFill="1" applyBorder="1" applyAlignment="1" applyProtection="1">
      <alignment horizontal="center"/>
      <protection locked="0"/>
    </xf>
    <xf numFmtId="0" fontId="2" fillId="0" borderId="13" xfId="0" applyFont="1" applyBorder="1" applyAlignment="1" applyProtection="1">
      <alignment horizontal="center"/>
    </xf>
    <xf numFmtId="2" fontId="9" fillId="0" borderId="3" xfId="0" applyNumberFormat="1" applyFont="1" applyBorder="1" applyProtection="1">
      <protection locked="0"/>
    </xf>
    <xf numFmtId="0" fontId="1" fillId="0" borderId="3" xfId="0" applyFont="1" applyBorder="1" applyAlignment="1" applyProtection="1">
      <alignment horizontal="center" wrapText="1"/>
      <protection locked="0"/>
    </xf>
    <xf numFmtId="44" fontId="1" fillId="0" borderId="3" xfId="1"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44" fontId="1" fillId="0" borderId="4" xfId="1" applyFont="1" applyBorder="1" applyAlignment="1" applyProtection="1">
      <alignment horizontal="center" wrapText="1"/>
      <protection locked="0"/>
    </xf>
    <xf numFmtId="0" fontId="1" fillId="0" borderId="3" xfId="1" applyNumberFormat="1" applyFont="1" applyBorder="1" applyAlignment="1" applyProtection="1">
      <alignment horizontal="center" wrapText="1"/>
      <protection locked="0"/>
    </xf>
    <xf numFmtId="0" fontId="1" fillId="0" borderId="4" xfId="1" applyNumberFormat="1" applyFont="1" applyBorder="1" applyAlignment="1" applyProtection="1">
      <alignment horizontal="center" wrapText="1"/>
      <protection locked="0"/>
    </xf>
    <xf numFmtId="0" fontId="9" fillId="13" borderId="12" xfId="0" applyFont="1" applyFill="1" applyBorder="1" applyAlignment="1" applyProtection="1">
      <alignment horizontal="left"/>
    </xf>
    <xf numFmtId="165" fontId="6" fillId="13" borderId="1" xfId="1" applyNumberFormat="1" applyFont="1" applyFill="1" applyBorder="1" applyProtection="1"/>
    <xf numFmtId="7" fontId="0" fillId="13" borderId="5" xfId="0" applyNumberFormat="1" applyFill="1" applyBorder="1" applyAlignment="1" applyProtection="1">
      <alignment horizontal="right"/>
    </xf>
    <xf numFmtId="164" fontId="0" fillId="13" borderId="5" xfId="2" applyNumberFormat="1" applyFont="1" applyFill="1" applyBorder="1" applyAlignment="1" applyProtection="1">
      <alignment horizontal="center"/>
    </xf>
    <xf numFmtId="0" fontId="30" fillId="4" borderId="0" xfId="0" applyFont="1" applyFill="1" applyProtection="1"/>
    <xf numFmtId="0" fontId="8" fillId="12" borderId="0" xfId="0" applyFont="1" applyFill="1" applyBorder="1" applyAlignment="1">
      <alignment vertical="top" wrapText="1"/>
    </xf>
    <xf numFmtId="0" fontId="8" fillId="12" borderId="0" xfId="0" applyFont="1" applyFill="1" applyBorder="1" applyAlignment="1">
      <alignment vertical="top"/>
    </xf>
    <xf numFmtId="0" fontId="18" fillId="0" borderId="0" xfId="0" applyFont="1" applyBorder="1" applyAlignment="1">
      <alignment horizontal="center" vertical="top" wrapText="1"/>
    </xf>
    <xf numFmtId="0" fontId="18" fillId="0" borderId="0" xfId="0" applyFont="1" applyBorder="1" applyAlignment="1">
      <alignment horizontal="center" vertical="top"/>
    </xf>
    <xf numFmtId="0" fontId="12" fillId="0" borderId="0" xfId="0" applyFont="1" applyBorder="1" applyAlignment="1">
      <alignment vertical="top" wrapText="1"/>
    </xf>
    <xf numFmtId="0" fontId="0" fillId="0" borderId="0" xfId="0" applyBorder="1" applyAlignment="1">
      <alignment vertical="top"/>
    </xf>
    <xf numFmtId="0" fontId="0" fillId="0" borderId="0" xfId="0"/>
    <xf numFmtId="0" fontId="8" fillId="0" borderId="0" xfId="0" applyFont="1" applyAlignment="1">
      <alignment horizontal="center"/>
    </xf>
    <xf numFmtId="0" fontId="3" fillId="6" borderId="6" xfId="0" applyFont="1" applyFill="1" applyBorder="1" applyProtection="1">
      <protection locked="0"/>
    </xf>
    <xf numFmtId="0" fontId="3" fillId="6" borderId="8" xfId="0" applyFont="1" applyFill="1" applyBorder="1" applyProtection="1">
      <protection locked="0"/>
    </xf>
    <xf numFmtId="0" fontId="0" fillId="6" borderId="6" xfId="0" applyFill="1" applyBorder="1" applyProtection="1">
      <protection locked="0"/>
    </xf>
    <xf numFmtId="0" fontId="0" fillId="6" borderId="8" xfId="0" applyFill="1" applyBorder="1" applyProtection="1">
      <protection locked="0"/>
    </xf>
    <xf numFmtId="0" fontId="3" fillId="6" borderId="12" xfId="0" applyFont="1" applyFill="1" applyBorder="1" applyAlignment="1" applyProtection="1">
      <alignment horizontal="center"/>
    </xf>
    <xf numFmtId="0" fontId="3" fillId="6" borderId="18" xfId="0" applyFont="1" applyFill="1" applyBorder="1" applyAlignment="1" applyProtection="1">
      <alignment horizontal="center"/>
    </xf>
    <xf numFmtId="0" fontId="3" fillId="6" borderId="13" xfId="0" applyFont="1" applyFill="1" applyBorder="1" applyAlignment="1" applyProtection="1">
      <alignment horizontal="center"/>
    </xf>
    <xf numFmtId="14" fontId="3" fillId="10" borderId="12" xfId="0" applyNumberFormat="1" applyFont="1" applyFill="1" applyBorder="1" applyAlignment="1" applyProtection="1">
      <alignment horizontal="center"/>
      <protection locked="0"/>
    </xf>
    <xf numFmtId="0" fontId="0" fillId="0" borderId="13" xfId="0" applyBorder="1" applyAlignment="1">
      <alignment horizontal="center"/>
    </xf>
    <xf numFmtId="0" fontId="3" fillId="10" borderId="12" xfId="0" applyFont="1" applyFill="1" applyBorder="1" applyAlignment="1" applyProtection="1">
      <alignment horizontal="center" wrapText="1"/>
    </xf>
    <xf numFmtId="0" fontId="3" fillId="10" borderId="18" xfId="0" applyFont="1" applyFill="1" applyBorder="1" applyAlignment="1" applyProtection="1">
      <alignment horizontal="center" wrapText="1"/>
    </xf>
    <xf numFmtId="0" fontId="3" fillId="10" borderId="13" xfId="0" applyFont="1" applyFill="1" applyBorder="1" applyAlignment="1" applyProtection="1">
      <alignment horizontal="center" wrapText="1"/>
    </xf>
    <xf numFmtId="0" fontId="4" fillId="0" borderId="12" xfId="0" applyFont="1" applyBorder="1" applyProtection="1">
      <protection locked="0"/>
    </xf>
    <xf numFmtId="0" fontId="4" fillId="0" borderId="18" xfId="0" applyFont="1" applyBorder="1" applyProtection="1">
      <protection locked="0"/>
    </xf>
    <xf numFmtId="0" fontId="4" fillId="0" borderId="13" xfId="0" applyFont="1" applyBorder="1" applyProtection="1">
      <protection locked="0"/>
    </xf>
    <xf numFmtId="0" fontId="3" fillId="6" borderId="6" xfId="0" applyFont="1" applyFill="1" applyBorder="1" applyAlignment="1" applyProtection="1">
      <alignment horizontal="center"/>
    </xf>
    <xf numFmtId="0" fontId="3" fillId="6" borderId="7" xfId="0" applyFont="1" applyFill="1" applyBorder="1" applyAlignment="1" applyProtection="1">
      <alignment horizontal="center"/>
    </xf>
    <xf numFmtId="0" fontId="3" fillId="6" borderId="8" xfId="0" applyFont="1" applyFill="1" applyBorder="1" applyAlignment="1" applyProtection="1">
      <alignment horizontal="center"/>
    </xf>
  </cellXfs>
  <cellStyles count="3">
    <cellStyle name="Currency" xfId="1" builtinId="4"/>
    <cellStyle name="Normal" xfId="0" builtinId="0"/>
    <cellStyle name="Percent" xfId="2" builtinId="5"/>
  </cellStyles>
  <dxfs count="8">
    <dxf>
      <font>
        <b/>
        <i val="0"/>
        <condense val="0"/>
        <extend val="0"/>
        <color indexed="10"/>
      </font>
      <border>
        <left style="thin">
          <color indexed="64"/>
        </left>
        <right style="thin">
          <color indexed="64"/>
        </right>
        <top style="thin">
          <color indexed="64"/>
        </top>
        <bottom style="thin">
          <color indexed="64"/>
        </bottom>
      </border>
    </dxf>
    <dxf>
      <font>
        <b/>
        <i val="0"/>
        <condense val="0"/>
        <extend val="0"/>
        <color indexed="10"/>
      </font>
      <border>
        <left style="thin">
          <color indexed="64"/>
        </left>
        <right style="thin">
          <color indexed="64"/>
        </right>
        <top style="thin">
          <color indexed="64"/>
        </top>
        <bottom style="thin">
          <color indexed="64"/>
        </bottom>
      </border>
    </dxf>
    <dxf>
      <font>
        <b/>
        <i val="0"/>
        <condense val="0"/>
        <extend val="0"/>
        <color indexed="10"/>
      </font>
    </dxf>
    <dxf>
      <font>
        <b/>
        <i val="0"/>
        <condense val="0"/>
        <extend val="0"/>
        <color indexed="10"/>
      </font>
      <border>
        <left style="thin">
          <color indexed="10"/>
        </left>
        <right style="thin">
          <color indexed="10"/>
        </right>
        <top style="thin">
          <color indexed="10"/>
        </top>
        <bottom style="thin">
          <color indexed="10"/>
        </bottom>
      </border>
    </dxf>
    <dxf>
      <font>
        <b/>
        <i val="0"/>
        <condense val="0"/>
        <extend val="0"/>
        <color indexed="10"/>
      </font>
      <border>
        <left style="thin">
          <color indexed="10"/>
        </left>
        <right style="thin">
          <color indexed="10"/>
        </right>
        <top style="thin">
          <color indexed="10"/>
        </top>
        <bottom style="thin">
          <color indexed="10"/>
        </bottom>
      </border>
    </dxf>
    <dxf>
      <font>
        <b/>
        <i val="0"/>
        <condense val="0"/>
        <extend val="0"/>
        <color indexed="10"/>
      </font>
      <border>
        <left style="thin">
          <color indexed="64"/>
        </left>
        <right style="thin">
          <color indexed="64"/>
        </right>
        <top style="thin">
          <color indexed="64"/>
        </top>
        <bottom style="thin">
          <color indexed="64"/>
        </bottom>
      </border>
    </dxf>
    <dxf>
      <font>
        <b/>
        <i val="0"/>
        <condense val="0"/>
        <extend val="0"/>
        <color indexed="10"/>
      </font>
      <border>
        <left style="thin">
          <color indexed="64"/>
        </left>
        <right style="thin">
          <color indexed="64"/>
        </right>
        <top style="thin">
          <color indexed="64"/>
        </top>
        <bottom style="thin">
          <color indexed="64"/>
        </bottom>
      </border>
    </dxf>
    <dxf>
      <font>
        <b/>
        <i val="0"/>
        <condense val="0"/>
        <extend val="0"/>
        <color indexed="10"/>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1"/>
  <sheetViews>
    <sheetView showGridLines="0" tabSelected="1" workbookViewId="0">
      <selection activeCell="B41" sqref="B41"/>
    </sheetView>
  </sheetViews>
  <sheetFormatPr defaultColWidth="9.08984375" defaultRowHeight="12.5" x14ac:dyDescent="0.25"/>
  <cols>
    <col min="1" max="1" width="4.08984375" style="132" customWidth="1"/>
    <col min="2" max="2" width="160.54296875" style="132" customWidth="1"/>
    <col min="3" max="16384" width="9.08984375" style="132"/>
  </cols>
  <sheetData>
    <row r="1" spans="1:2" ht="41.25" customHeight="1" x14ac:dyDescent="0.25">
      <c r="A1" s="164" t="s">
        <v>215</v>
      </c>
      <c r="B1" s="165"/>
    </row>
    <row r="2" spans="1:2" x14ac:dyDescent="0.25">
      <c r="A2" s="129"/>
      <c r="B2" s="129"/>
    </row>
    <row r="3" spans="1:2" ht="60.75" customHeight="1" x14ac:dyDescent="0.25">
      <c r="A3" s="166" t="s">
        <v>246</v>
      </c>
      <c r="B3" s="166"/>
    </row>
    <row r="4" spans="1:2" ht="18" x14ac:dyDescent="0.25">
      <c r="A4" s="162" t="s">
        <v>63</v>
      </c>
      <c r="B4" s="162"/>
    </row>
    <row r="5" spans="1:2" x14ac:dyDescent="0.25">
      <c r="A5" s="167"/>
      <c r="B5" s="167"/>
    </row>
    <row r="6" spans="1:2" ht="35.25" customHeight="1" x14ac:dyDescent="0.25">
      <c r="A6" s="162" t="s">
        <v>250</v>
      </c>
      <c r="B6" s="162"/>
    </row>
    <row r="7" spans="1:2" ht="22.5" customHeight="1" x14ac:dyDescent="0.25">
      <c r="A7" s="133" t="s">
        <v>51</v>
      </c>
      <c r="B7" s="130" t="s">
        <v>235</v>
      </c>
    </row>
    <row r="8" spans="1:2" ht="51.75" customHeight="1" x14ac:dyDescent="0.25">
      <c r="A8" s="133" t="s">
        <v>52</v>
      </c>
      <c r="B8" s="131" t="s">
        <v>248</v>
      </c>
    </row>
    <row r="9" spans="1:2" ht="36.75" customHeight="1" x14ac:dyDescent="0.25">
      <c r="A9" s="133" t="s">
        <v>53</v>
      </c>
      <c r="B9" s="131" t="s">
        <v>237</v>
      </c>
    </row>
    <row r="10" spans="1:2" ht="22.5" customHeight="1" x14ac:dyDescent="0.25">
      <c r="A10" s="133" t="s">
        <v>54</v>
      </c>
      <c r="B10" s="130" t="s">
        <v>247</v>
      </c>
    </row>
    <row r="11" spans="1:2" ht="22.5" customHeight="1" x14ac:dyDescent="0.25">
      <c r="A11" s="134" t="s">
        <v>55</v>
      </c>
      <c r="B11" s="130" t="s">
        <v>204</v>
      </c>
    </row>
    <row r="12" spans="1:2" ht="64.5" customHeight="1" x14ac:dyDescent="0.25">
      <c r="A12" s="133" t="s">
        <v>56</v>
      </c>
      <c r="B12" s="131" t="s">
        <v>233</v>
      </c>
    </row>
    <row r="13" spans="1:2" ht="22.5" customHeight="1" x14ac:dyDescent="0.25">
      <c r="A13" s="133" t="s">
        <v>57</v>
      </c>
      <c r="B13" s="130" t="s">
        <v>206</v>
      </c>
    </row>
    <row r="14" spans="1:2" ht="22.5" customHeight="1" x14ac:dyDescent="0.25">
      <c r="A14" s="133" t="s">
        <v>58</v>
      </c>
      <c r="B14" s="130" t="s">
        <v>234</v>
      </c>
    </row>
    <row r="15" spans="1:2" ht="36.75" customHeight="1" x14ac:dyDescent="0.25">
      <c r="A15" s="133" t="s">
        <v>59</v>
      </c>
      <c r="B15" s="131" t="s">
        <v>209</v>
      </c>
    </row>
    <row r="16" spans="1:2" ht="36.75" customHeight="1" x14ac:dyDescent="0.25">
      <c r="A16" s="133" t="s">
        <v>213</v>
      </c>
      <c r="B16" s="131" t="s">
        <v>210</v>
      </c>
    </row>
    <row r="17" spans="1:2" ht="33.75" customHeight="1" x14ac:dyDescent="0.25">
      <c r="A17" s="162" t="s">
        <v>249</v>
      </c>
      <c r="B17" s="162"/>
    </row>
    <row r="18" spans="1:2" ht="22.5" customHeight="1" x14ac:dyDescent="0.25">
      <c r="A18" s="133" t="s">
        <v>51</v>
      </c>
      <c r="B18" s="130" t="s">
        <v>235</v>
      </c>
    </row>
    <row r="19" spans="1:2" ht="51" customHeight="1" x14ac:dyDescent="0.25">
      <c r="A19" s="133" t="s">
        <v>52</v>
      </c>
      <c r="B19" s="131" t="s">
        <v>236</v>
      </c>
    </row>
    <row r="20" spans="1:2" ht="36.75" customHeight="1" x14ac:dyDescent="0.25">
      <c r="A20" s="133" t="s">
        <v>53</v>
      </c>
      <c r="B20" s="131" t="s">
        <v>237</v>
      </c>
    </row>
    <row r="21" spans="1:2" ht="51" customHeight="1" x14ac:dyDescent="0.25">
      <c r="A21" s="133" t="s">
        <v>54</v>
      </c>
      <c r="B21" s="131" t="s">
        <v>203</v>
      </c>
    </row>
    <row r="22" spans="1:2" ht="22.5" customHeight="1" x14ac:dyDescent="0.25">
      <c r="A22" s="133" t="s">
        <v>55</v>
      </c>
      <c r="B22" s="130" t="s">
        <v>205</v>
      </c>
    </row>
    <row r="23" spans="1:2" ht="22.5" customHeight="1" x14ac:dyDescent="0.25">
      <c r="A23" s="133" t="s">
        <v>56</v>
      </c>
      <c r="B23" s="130" t="s">
        <v>238</v>
      </c>
    </row>
    <row r="24" spans="1:2" ht="22.5" customHeight="1" x14ac:dyDescent="0.25">
      <c r="A24" s="133" t="s">
        <v>57</v>
      </c>
      <c r="B24" s="130" t="s">
        <v>207</v>
      </c>
    </row>
    <row r="25" spans="1:2" ht="22.5" customHeight="1" x14ac:dyDescent="0.25">
      <c r="A25" s="133" t="s">
        <v>58</v>
      </c>
      <c r="B25" s="130" t="s">
        <v>234</v>
      </c>
    </row>
    <row r="26" spans="1:2" ht="36.75" customHeight="1" x14ac:dyDescent="0.25">
      <c r="A26" s="133" t="s">
        <v>59</v>
      </c>
      <c r="B26" s="131" t="s">
        <v>239</v>
      </c>
    </row>
    <row r="27" spans="1:2" ht="36.75" customHeight="1" x14ac:dyDescent="0.25">
      <c r="A27" s="133" t="s">
        <v>213</v>
      </c>
      <c r="B27" s="131" t="s">
        <v>240</v>
      </c>
    </row>
    <row r="28" spans="1:2" s="135" customFormat="1" ht="67.5" customHeight="1" x14ac:dyDescent="0.25">
      <c r="A28" s="162" t="s">
        <v>251</v>
      </c>
      <c r="B28" s="162"/>
    </row>
    <row r="29" spans="1:2" ht="22.5" customHeight="1" x14ac:dyDescent="0.25">
      <c r="A29" s="133" t="s">
        <v>51</v>
      </c>
      <c r="B29" s="130" t="s">
        <v>235</v>
      </c>
    </row>
    <row r="30" spans="1:2" ht="51.75" customHeight="1" x14ac:dyDescent="0.25">
      <c r="A30" s="133" t="s">
        <v>52</v>
      </c>
      <c r="B30" s="131" t="s">
        <v>241</v>
      </c>
    </row>
    <row r="31" spans="1:2" ht="36.75" customHeight="1" x14ac:dyDescent="0.25">
      <c r="A31" s="133" t="s">
        <v>53</v>
      </c>
      <c r="B31" s="131" t="s">
        <v>237</v>
      </c>
    </row>
    <row r="32" spans="1:2" ht="22.5" customHeight="1" x14ac:dyDescent="0.25">
      <c r="A32" s="133" t="s">
        <v>54</v>
      </c>
      <c r="B32" s="130" t="s">
        <v>238</v>
      </c>
    </row>
    <row r="33" spans="1:2" ht="22.5" customHeight="1" x14ac:dyDescent="0.25">
      <c r="A33" s="133" t="s">
        <v>55</v>
      </c>
      <c r="B33" s="130" t="s">
        <v>205</v>
      </c>
    </row>
    <row r="34" spans="1:2" ht="22.5" customHeight="1" x14ac:dyDescent="0.25">
      <c r="A34" s="133" t="s">
        <v>56</v>
      </c>
      <c r="B34" s="131" t="s">
        <v>242</v>
      </c>
    </row>
    <row r="35" spans="1:2" ht="22.5" customHeight="1" x14ac:dyDescent="0.25">
      <c r="A35" s="133" t="s">
        <v>57</v>
      </c>
      <c r="B35" s="130" t="s">
        <v>208</v>
      </c>
    </row>
    <row r="36" spans="1:2" ht="22.5" customHeight="1" x14ac:dyDescent="0.25">
      <c r="A36" s="133" t="s">
        <v>58</v>
      </c>
      <c r="B36" s="130" t="s">
        <v>234</v>
      </c>
    </row>
    <row r="37" spans="1:2" ht="36.75" customHeight="1" x14ac:dyDescent="0.25">
      <c r="A37" s="133" t="s">
        <v>59</v>
      </c>
      <c r="B37" s="131" t="s">
        <v>243</v>
      </c>
    </row>
    <row r="38" spans="1:2" ht="36.75" customHeight="1" x14ac:dyDescent="0.25">
      <c r="A38" s="133" t="s">
        <v>213</v>
      </c>
      <c r="B38" s="131" t="s">
        <v>244</v>
      </c>
    </row>
    <row r="39" spans="1:2" ht="18" x14ac:dyDescent="0.25">
      <c r="A39" s="163" t="s">
        <v>245</v>
      </c>
      <c r="B39" s="163"/>
    </row>
    <row r="40" spans="1:2" ht="22.5" customHeight="1" x14ac:dyDescent="0.25">
      <c r="A40" s="130"/>
      <c r="B40" s="130" t="s">
        <v>62</v>
      </c>
    </row>
    <row r="41" spans="1:2" ht="37.5" customHeight="1" x14ac:dyDescent="0.25">
      <c r="A41" s="134" t="s">
        <v>51</v>
      </c>
      <c r="B41" s="131" t="s">
        <v>216</v>
      </c>
    </row>
  </sheetData>
  <mergeCells count="8">
    <mergeCell ref="A17:B17"/>
    <mergeCell ref="A28:B28"/>
    <mergeCell ref="A39:B39"/>
    <mergeCell ref="A1:B1"/>
    <mergeCell ref="A3:B3"/>
    <mergeCell ref="A4:B4"/>
    <mergeCell ref="A5:B5"/>
    <mergeCell ref="A6:B6"/>
  </mergeCells>
  <printOptions horizontalCentered="1" verticalCentered="1"/>
  <pageMargins left="0.25" right="0.25" top="0.5" bottom="0.5" header="0.3" footer="0.3"/>
  <pageSetup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165"/>
  <sheetViews>
    <sheetView topLeftCell="A37" zoomScaleNormal="100" workbookViewId="0">
      <selection activeCell="F60" sqref="F60"/>
    </sheetView>
  </sheetViews>
  <sheetFormatPr defaultRowHeight="12.5" x14ac:dyDescent="0.25"/>
  <cols>
    <col min="1" max="1" width="1.36328125" customWidth="1"/>
    <col min="2" max="2" width="28" customWidth="1"/>
    <col min="3" max="3" width="14.453125" customWidth="1"/>
    <col min="4" max="4" width="28.6328125" bestFit="1" customWidth="1"/>
    <col min="5" max="5" width="20.08984375" customWidth="1"/>
    <col min="6" max="6" width="29.6328125" customWidth="1"/>
    <col min="7" max="7" width="19.08984375" customWidth="1"/>
    <col min="8" max="8" width="20.08984375" customWidth="1"/>
    <col min="9" max="9" width="17.54296875" customWidth="1"/>
    <col min="10" max="10" width="17.54296875" style="119" hidden="1" customWidth="1"/>
    <col min="11" max="11" width="16.81640625" customWidth="1"/>
    <col min="12" max="12" width="16.6328125" bestFit="1" customWidth="1"/>
    <col min="13" max="13" width="3.08984375" customWidth="1"/>
    <col min="14" max="14" width="5.453125" hidden="1" customWidth="1"/>
    <col min="15" max="15" width="6.81640625" hidden="1" customWidth="1"/>
    <col min="16" max="17" width="5.453125" hidden="1" customWidth="1"/>
    <col min="18" max="18" width="6.36328125" hidden="1" customWidth="1"/>
    <col min="19" max="19" width="6.54296875" hidden="1" customWidth="1"/>
    <col min="20" max="20" width="8.08984375" hidden="1" customWidth="1"/>
    <col min="21" max="21" width="6" hidden="1" customWidth="1"/>
    <col min="22" max="22" width="6.453125" hidden="1" customWidth="1"/>
    <col min="23" max="23" width="6.6328125" hidden="1" customWidth="1"/>
    <col min="24" max="24" width="8.36328125" hidden="1" customWidth="1"/>
    <col min="25" max="25" width="5.54296875" hidden="1" customWidth="1"/>
    <col min="26" max="33" width="5.453125" hidden="1" customWidth="1"/>
    <col min="34" max="34" width="5.81640625" hidden="1" customWidth="1"/>
    <col min="35" max="37" width="5.6328125" hidden="1" customWidth="1"/>
    <col min="38" max="42" width="5.453125" hidden="1" customWidth="1"/>
    <col min="43" max="45" width="5.54296875" hidden="1" customWidth="1"/>
    <col min="46" max="49" width="5.453125" hidden="1" customWidth="1"/>
    <col min="50" max="52" width="7.08984375" hidden="1" customWidth="1"/>
    <col min="53" max="54" width="7" hidden="1" customWidth="1"/>
    <col min="55" max="56" width="6.54296875" hidden="1" customWidth="1"/>
    <col min="57" max="58" width="6.81640625" hidden="1" customWidth="1"/>
    <col min="59" max="60" width="8.453125" hidden="1" customWidth="1"/>
    <col min="61" max="61" width="8.453125" style="117" hidden="1" customWidth="1"/>
    <col min="62" max="62" width="9.08984375" hidden="1" customWidth="1"/>
  </cols>
  <sheetData>
    <row r="1" spans="1:62" ht="13" thickBot="1" x14ac:dyDescent="0.3">
      <c r="A1" s="101"/>
      <c r="B1" s="101"/>
      <c r="C1" s="101"/>
      <c r="D1" s="101"/>
      <c r="E1" s="101"/>
      <c r="F1" s="101"/>
      <c r="G1" s="101"/>
      <c r="H1" s="101"/>
      <c r="I1" s="101"/>
      <c r="J1" s="101"/>
      <c r="K1" s="101"/>
      <c r="L1" s="101"/>
      <c r="M1" s="16"/>
      <c r="O1" s="140" t="s">
        <v>221</v>
      </c>
    </row>
    <row r="2" spans="1:62" s="112" customFormat="1" ht="36.75" customHeight="1" thickBot="1" x14ac:dyDescent="0.55000000000000004">
      <c r="A2" s="110"/>
      <c r="B2" s="113" t="s">
        <v>229</v>
      </c>
      <c r="C2" s="111"/>
      <c r="D2" s="111"/>
      <c r="E2" s="111"/>
      <c r="F2" s="111"/>
      <c r="G2" s="54" t="s">
        <v>3</v>
      </c>
      <c r="H2" s="177">
        <v>42830</v>
      </c>
      <c r="I2" s="178"/>
      <c r="J2" s="148"/>
      <c r="K2" s="108" t="s">
        <v>47</v>
      </c>
      <c r="L2" s="111"/>
      <c r="M2" s="16"/>
      <c r="O2" s="141" t="s">
        <v>222</v>
      </c>
      <c r="P2" s="141" t="s">
        <v>223</v>
      </c>
    </row>
    <row r="3" spans="1:62" ht="16.5" customHeight="1" thickBot="1" x14ac:dyDescent="0.4">
      <c r="A3" s="6"/>
      <c r="B3" s="7" t="s">
        <v>0</v>
      </c>
      <c r="C3" s="182"/>
      <c r="D3" s="183"/>
      <c r="E3" s="184"/>
      <c r="F3" s="7" t="s">
        <v>2</v>
      </c>
      <c r="G3" s="182"/>
      <c r="H3" s="183"/>
      <c r="I3" s="183"/>
      <c r="J3" s="183"/>
      <c r="K3" s="184"/>
      <c r="L3" s="6"/>
      <c r="M3" s="16"/>
      <c r="O3" s="35" t="s">
        <v>19</v>
      </c>
      <c r="P3" s="140" t="s">
        <v>224</v>
      </c>
    </row>
    <row r="4" spans="1:62" ht="16" thickBot="1" x14ac:dyDescent="0.4">
      <c r="A4" s="6"/>
      <c r="B4" s="7" t="s">
        <v>214</v>
      </c>
      <c r="C4" s="182"/>
      <c r="D4" s="183"/>
      <c r="E4" s="184"/>
      <c r="F4" s="10"/>
      <c r="G4" s="11"/>
      <c r="H4" s="6"/>
      <c r="I4" s="6"/>
      <c r="J4" s="6"/>
      <c r="K4" s="6"/>
      <c r="L4" s="6"/>
      <c r="M4" s="16"/>
      <c r="O4" s="39" t="s">
        <v>20</v>
      </c>
      <c r="P4" s="140" t="s">
        <v>225</v>
      </c>
    </row>
    <row r="5" spans="1:62" ht="16.5" thickTop="1" thickBot="1" x14ac:dyDescent="0.4">
      <c r="A5" s="6"/>
      <c r="B5" s="7" t="s">
        <v>1</v>
      </c>
      <c r="C5" s="182"/>
      <c r="D5" s="183"/>
      <c r="E5" s="183"/>
      <c r="F5" s="51"/>
      <c r="G5" s="53" t="s">
        <v>31</v>
      </c>
      <c r="H5" s="52"/>
      <c r="I5" s="185" t="s">
        <v>41</v>
      </c>
      <c r="J5" s="186"/>
      <c r="K5" s="187"/>
      <c r="L5" s="6"/>
      <c r="M5" s="16"/>
    </row>
    <row r="6" spans="1:62" ht="16" thickBot="1" x14ac:dyDescent="0.4">
      <c r="A6" s="6"/>
      <c r="B6" s="7" t="s">
        <v>5</v>
      </c>
      <c r="C6" s="30"/>
      <c r="D6" s="10"/>
      <c r="E6" s="85"/>
      <c r="F6" s="51"/>
      <c r="G6" s="53" t="s">
        <v>4</v>
      </c>
      <c r="H6" s="72"/>
      <c r="I6" s="82" t="s">
        <v>38</v>
      </c>
      <c r="J6" s="82"/>
      <c r="K6" s="96" t="s">
        <v>19</v>
      </c>
      <c r="L6" s="6"/>
      <c r="M6" s="16"/>
    </row>
    <row r="7" spans="1:62" ht="16" thickBot="1" x14ac:dyDescent="0.4">
      <c r="A7" s="6"/>
      <c r="B7" s="7" t="s">
        <v>6</v>
      </c>
      <c r="C7" s="31"/>
      <c r="D7" s="10"/>
      <c r="E7" s="85"/>
      <c r="F7" s="51"/>
      <c r="G7" s="53" t="s">
        <v>64</v>
      </c>
      <c r="H7" s="73">
        <f>H5*H6</f>
        <v>0</v>
      </c>
      <c r="I7" s="83" t="s">
        <v>40</v>
      </c>
      <c r="J7" s="83"/>
      <c r="K7" s="97"/>
      <c r="L7" s="6"/>
      <c r="M7" s="16"/>
    </row>
    <row r="8" spans="1:62" ht="30" customHeight="1" thickBot="1" x14ac:dyDescent="0.4">
      <c r="A8" s="6"/>
      <c r="B8" s="12"/>
      <c r="C8" s="13"/>
      <c r="D8" s="13"/>
      <c r="E8" s="85"/>
      <c r="F8" s="85"/>
      <c r="G8" s="86"/>
      <c r="H8" s="87"/>
      <c r="I8" s="84" t="s">
        <v>39</v>
      </c>
      <c r="J8" s="84"/>
      <c r="K8" s="97"/>
      <c r="L8" s="6"/>
      <c r="M8" s="16"/>
    </row>
    <row r="9" spans="1:62" ht="64.25" customHeight="1" thickBot="1" x14ac:dyDescent="0.4">
      <c r="A9" s="6"/>
      <c r="B9" s="14"/>
      <c r="C9" s="15"/>
      <c r="D9" s="14"/>
      <c r="E9" s="179" t="s">
        <v>230</v>
      </c>
      <c r="F9" s="180"/>
      <c r="G9" s="181"/>
      <c r="H9" s="32"/>
      <c r="I9" s="87"/>
      <c r="J9" s="87"/>
      <c r="K9" s="87"/>
      <c r="L9" s="6"/>
      <c r="M9" s="16"/>
    </row>
    <row r="10" spans="1:62" s="1" customFormat="1" ht="16" thickBot="1" x14ac:dyDescent="0.4">
      <c r="A10" s="16"/>
      <c r="B10" s="7" t="s">
        <v>7</v>
      </c>
      <c r="C10" s="77"/>
      <c r="D10" s="14"/>
      <c r="E10" s="86"/>
      <c r="F10" s="51"/>
      <c r="G10" s="7" t="s">
        <v>11</v>
      </c>
      <c r="H10" s="74">
        <f>H32+H70+H108</f>
        <v>0</v>
      </c>
      <c r="I10" s="88"/>
      <c r="J10" s="88"/>
      <c r="K10" s="88"/>
      <c r="L10" s="16"/>
      <c r="M10" s="16"/>
    </row>
    <row r="11" spans="1:62" s="1" customFormat="1" ht="16" thickBot="1" x14ac:dyDescent="0.4">
      <c r="A11" s="16"/>
      <c r="B11" s="7" t="s">
        <v>13</v>
      </c>
      <c r="C11" s="78"/>
      <c r="D11" s="10"/>
      <c r="E11" s="85"/>
      <c r="F11" s="51"/>
      <c r="G11" s="7" t="s">
        <v>12</v>
      </c>
      <c r="H11" s="75" t="str">
        <f>IFERROR(H10/H6,"0.00%")</f>
        <v>0.00%</v>
      </c>
      <c r="I11" s="88"/>
      <c r="J11" s="88"/>
      <c r="K11" s="88"/>
      <c r="L11" s="16"/>
      <c r="M11" s="16"/>
    </row>
    <row r="12" spans="1:62" s="1" customFormat="1" ht="16" thickBot="1" x14ac:dyDescent="0.4">
      <c r="A12" s="16"/>
      <c r="B12" s="7" t="s">
        <v>14</v>
      </c>
      <c r="C12" s="79" t="str">
        <f>IFERROR((H2-C6)/C7,"0.00%")</f>
        <v>0.00%</v>
      </c>
      <c r="D12" s="14"/>
      <c r="E12" s="86"/>
      <c r="F12" s="51"/>
      <c r="G12" s="7" t="s">
        <v>28</v>
      </c>
      <c r="H12" s="76">
        <f>H11-H5</f>
        <v>0</v>
      </c>
      <c r="I12" s="88"/>
      <c r="J12" s="88"/>
      <c r="K12" s="88"/>
      <c r="L12" s="16"/>
      <c r="M12" s="16"/>
    </row>
    <row r="13" spans="1:62" ht="9.75" customHeight="1" thickBot="1" x14ac:dyDescent="0.3">
      <c r="A13" s="6"/>
      <c r="B13" s="6"/>
      <c r="C13" s="17"/>
      <c r="D13" s="17"/>
      <c r="E13" s="17"/>
      <c r="F13" s="17"/>
      <c r="G13" s="6"/>
      <c r="H13" s="6"/>
      <c r="I13" s="6"/>
      <c r="J13" s="6"/>
      <c r="K13" s="6"/>
      <c r="L13" s="6"/>
      <c r="M13" s="16"/>
      <c r="N13" s="168"/>
      <c r="O13" s="168"/>
      <c r="P13" s="168"/>
      <c r="Q13" s="168"/>
      <c r="R13" s="168"/>
      <c r="S13" s="168"/>
      <c r="T13" s="168"/>
      <c r="U13" s="168"/>
      <c r="V13" s="168"/>
      <c r="W13" s="168"/>
      <c r="X13" s="168"/>
    </row>
    <row r="14" spans="1:62" s="1" customFormat="1" ht="19" thickTop="1" thickBot="1" x14ac:dyDescent="0.45">
      <c r="A14" s="16"/>
      <c r="B14" s="102" t="s">
        <v>23</v>
      </c>
      <c r="C14" s="103"/>
      <c r="D14" s="103"/>
      <c r="E14" s="104"/>
      <c r="F14" s="105"/>
      <c r="G14" s="114"/>
      <c r="H14" s="16"/>
      <c r="I14" s="16"/>
      <c r="J14" s="16"/>
      <c r="K14" s="114"/>
      <c r="L14" s="107" t="s">
        <v>48</v>
      </c>
      <c r="M14" s="16"/>
      <c r="O14" s="33">
        <v>1</v>
      </c>
      <c r="P14" s="33">
        <v>2</v>
      </c>
      <c r="Q14" s="33">
        <v>3</v>
      </c>
      <c r="R14" s="33">
        <v>4</v>
      </c>
      <c r="S14" s="33">
        <v>5</v>
      </c>
      <c r="T14" s="33">
        <v>6</v>
      </c>
      <c r="U14" s="33">
        <v>7</v>
      </c>
      <c r="V14" s="33">
        <v>8</v>
      </c>
      <c r="W14" s="33">
        <v>9</v>
      </c>
      <c r="X14" s="33">
        <v>10</v>
      </c>
      <c r="Y14" s="33">
        <v>11</v>
      </c>
      <c r="Z14" s="118">
        <v>12</v>
      </c>
      <c r="AA14" s="118">
        <v>13</v>
      </c>
      <c r="AB14" s="118">
        <v>14</v>
      </c>
      <c r="AC14" s="118">
        <v>15</v>
      </c>
      <c r="AD14" s="118">
        <v>16</v>
      </c>
      <c r="AE14" s="118">
        <v>17</v>
      </c>
      <c r="AF14" s="118">
        <v>18</v>
      </c>
      <c r="AG14" s="118">
        <v>19</v>
      </c>
      <c r="AH14" s="118">
        <v>20</v>
      </c>
      <c r="AI14" s="118">
        <v>21</v>
      </c>
      <c r="AJ14" s="118">
        <v>22</v>
      </c>
      <c r="AK14" s="118">
        <v>23</v>
      </c>
      <c r="AL14" s="118">
        <v>24</v>
      </c>
      <c r="AM14" s="118">
        <v>25</v>
      </c>
      <c r="AN14" s="118">
        <v>26</v>
      </c>
      <c r="AO14" s="118">
        <v>27</v>
      </c>
      <c r="AP14" s="118">
        <v>28</v>
      </c>
      <c r="AQ14" s="118">
        <v>29</v>
      </c>
      <c r="AR14" s="118">
        <v>30</v>
      </c>
      <c r="AS14" s="118">
        <v>31</v>
      </c>
      <c r="AT14" s="118">
        <v>32</v>
      </c>
      <c r="AU14" s="118">
        <v>33</v>
      </c>
      <c r="AV14" s="118">
        <v>34</v>
      </c>
      <c r="AW14" s="118">
        <v>35</v>
      </c>
      <c r="AX14" s="118">
        <v>36</v>
      </c>
      <c r="AY14" s="118">
        <v>37</v>
      </c>
      <c r="AZ14" s="118">
        <v>38</v>
      </c>
      <c r="BA14" s="118">
        <v>39</v>
      </c>
      <c r="BB14" s="118">
        <v>40</v>
      </c>
      <c r="BC14" s="118">
        <v>41</v>
      </c>
      <c r="BD14" s="118">
        <v>42</v>
      </c>
      <c r="BE14" s="118">
        <v>43</v>
      </c>
      <c r="BF14" s="118">
        <v>44</v>
      </c>
      <c r="BG14" s="118">
        <v>45</v>
      </c>
      <c r="BH14" s="118">
        <v>46</v>
      </c>
      <c r="BI14" s="118">
        <v>47</v>
      </c>
      <c r="BJ14" s="118">
        <v>48</v>
      </c>
    </row>
    <row r="15" spans="1:62" s="1" customFormat="1" ht="24.75" customHeight="1" thickTop="1" thickBot="1" x14ac:dyDescent="0.45">
      <c r="A15" s="16"/>
      <c r="B15" s="106" t="s">
        <v>51</v>
      </c>
      <c r="C15" s="106" t="s">
        <v>52</v>
      </c>
      <c r="D15" s="106" t="s">
        <v>53</v>
      </c>
      <c r="E15" s="106" t="s">
        <v>54</v>
      </c>
      <c r="F15" s="106" t="s">
        <v>55</v>
      </c>
      <c r="G15" s="106" t="s">
        <v>56</v>
      </c>
      <c r="H15" s="106" t="s">
        <v>57</v>
      </c>
      <c r="I15" s="106" t="s">
        <v>58</v>
      </c>
      <c r="J15" s="106"/>
      <c r="K15" s="106" t="s">
        <v>59</v>
      </c>
      <c r="L15" s="106" t="s">
        <v>213</v>
      </c>
      <c r="M15" s="16"/>
      <c r="O15" s="33"/>
      <c r="P15" s="33"/>
      <c r="Q15" s="33"/>
      <c r="R15" s="33"/>
      <c r="S15" s="33"/>
      <c r="T15" s="33"/>
      <c r="U15" s="33"/>
      <c r="V15" s="33"/>
      <c r="W15" s="33"/>
      <c r="X15" s="33"/>
      <c r="Y15" s="33"/>
    </row>
    <row r="16" spans="1:62" s="1" customFormat="1" ht="62.25" customHeight="1" thickTop="1" thickBot="1" x14ac:dyDescent="0.35">
      <c r="A16" s="16"/>
      <c r="B16" s="41" t="s">
        <v>10</v>
      </c>
      <c r="C16" s="67" t="s">
        <v>253</v>
      </c>
      <c r="D16" s="41" t="s">
        <v>252</v>
      </c>
      <c r="E16" s="41" t="s">
        <v>8</v>
      </c>
      <c r="F16" s="19" t="s">
        <v>60</v>
      </c>
      <c r="G16" s="19" t="s">
        <v>21</v>
      </c>
      <c r="H16" s="19" t="s">
        <v>36</v>
      </c>
      <c r="I16" s="19" t="s">
        <v>9</v>
      </c>
      <c r="J16" s="19"/>
      <c r="K16" s="61" t="s">
        <v>35</v>
      </c>
      <c r="L16" s="19" t="s">
        <v>22</v>
      </c>
      <c r="M16" s="16"/>
      <c r="O16" s="3" t="s">
        <v>54</v>
      </c>
      <c r="P16" s="3" t="s">
        <v>57</v>
      </c>
      <c r="Q16" s="3" t="s">
        <v>65</v>
      </c>
      <c r="R16" s="3" t="s">
        <v>67</v>
      </c>
      <c r="S16" s="69" t="s">
        <v>68</v>
      </c>
      <c r="T16" s="69" t="s">
        <v>66</v>
      </c>
      <c r="U16" s="115" t="s">
        <v>81</v>
      </c>
      <c r="V16" s="69" t="s">
        <v>82</v>
      </c>
      <c r="W16" s="69" t="s">
        <v>78</v>
      </c>
      <c r="X16" s="69" t="s">
        <v>79</v>
      </c>
      <c r="Y16" s="69" t="s">
        <v>80</v>
      </c>
      <c r="Z16" s="69" t="s">
        <v>71</v>
      </c>
      <c r="AA16" s="69" t="s">
        <v>70</v>
      </c>
      <c r="AB16" s="69" t="s">
        <v>72</v>
      </c>
      <c r="AC16" s="69" t="s">
        <v>73</v>
      </c>
      <c r="AD16" s="69" t="s">
        <v>69</v>
      </c>
      <c r="AE16" s="69" t="s">
        <v>75</v>
      </c>
      <c r="AF16" s="69" t="s">
        <v>74</v>
      </c>
      <c r="AG16" s="69" t="s">
        <v>76</v>
      </c>
      <c r="AH16" s="69" t="s">
        <v>77</v>
      </c>
      <c r="AI16" s="69" t="s">
        <v>97</v>
      </c>
      <c r="AJ16" s="69" t="s">
        <v>98</v>
      </c>
      <c r="AK16" s="69" t="s">
        <v>90</v>
      </c>
      <c r="AL16" s="69" t="s">
        <v>91</v>
      </c>
      <c r="AM16" s="69" t="s">
        <v>87</v>
      </c>
      <c r="AN16" s="69" t="s">
        <v>88</v>
      </c>
      <c r="AO16" s="69" t="s">
        <v>89</v>
      </c>
      <c r="AP16" s="69" t="s">
        <v>84</v>
      </c>
      <c r="AQ16" s="69" t="s">
        <v>83</v>
      </c>
      <c r="AR16" s="69" t="s">
        <v>85</v>
      </c>
      <c r="AS16" s="69" t="s">
        <v>86</v>
      </c>
      <c r="AT16" s="69" t="s">
        <v>95</v>
      </c>
      <c r="AU16" s="69" t="s">
        <v>96</v>
      </c>
      <c r="AV16" s="69" t="s">
        <v>92</v>
      </c>
      <c r="AW16" s="69" t="s">
        <v>93</v>
      </c>
      <c r="AX16" s="69" t="s">
        <v>94</v>
      </c>
      <c r="AY16" s="69" t="s">
        <v>104</v>
      </c>
      <c r="AZ16" s="69" t="s">
        <v>105</v>
      </c>
      <c r="BA16" s="69" t="s">
        <v>102</v>
      </c>
      <c r="BB16" s="69" t="s">
        <v>103</v>
      </c>
      <c r="BC16" s="69" t="s">
        <v>99</v>
      </c>
      <c r="BD16" s="69" t="s">
        <v>100</v>
      </c>
      <c r="BE16" s="69" t="s">
        <v>101</v>
      </c>
      <c r="BF16" s="69" t="s">
        <v>106</v>
      </c>
      <c r="BG16" s="69" t="s">
        <v>107</v>
      </c>
      <c r="BH16" s="69" t="s">
        <v>108</v>
      </c>
      <c r="BI16" s="69" t="s">
        <v>109</v>
      </c>
      <c r="BJ16" s="69" t="s">
        <v>212</v>
      </c>
    </row>
    <row r="17" spans="1:62" s="1" customFormat="1" ht="27" customHeight="1" thickTop="1" x14ac:dyDescent="0.25">
      <c r="A17" s="16"/>
      <c r="B17" s="151"/>
      <c r="C17" s="42"/>
      <c r="D17" s="137"/>
      <c r="E17" s="43"/>
      <c r="F17" s="152"/>
      <c r="G17" s="42"/>
      <c r="H17" s="37" t="b">
        <f t="shared" ref="H17:H31" si="0">IF(G17="Yes",E17,IF(G17="No",0))</f>
        <v>0</v>
      </c>
      <c r="I17" s="34"/>
      <c r="J17" s="34"/>
      <c r="K17" s="62" t="b">
        <f t="shared" ref="K17:K31" si="1">IF(I17&gt;=H17,H17,IF(I17&lt;H17,I17))</f>
        <v>0</v>
      </c>
      <c r="L17" s="36">
        <f t="shared" ref="L17:L32" si="2">SUM(H17-I17)</f>
        <v>0</v>
      </c>
      <c r="M17" s="16"/>
      <c r="O17" s="68">
        <f t="shared" ref="O17:X31" si="3">IF($C17=O$16,$K17,0)</f>
        <v>0</v>
      </c>
      <c r="P17" s="68">
        <f t="shared" si="3"/>
        <v>0</v>
      </c>
      <c r="Q17" s="68">
        <f t="shared" si="3"/>
        <v>0</v>
      </c>
      <c r="R17" s="68">
        <f t="shared" si="3"/>
        <v>0</v>
      </c>
      <c r="S17" s="68">
        <f t="shared" si="3"/>
        <v>0</v>
      </c>
      <c r="T17" s="68">
        <f t="shared" si="3"/>
        <v>0</v>
      </c>
      <c r="U17" s="68">
        <f t="shared" si="3"/>
        <v>0</v>
      </c>
      <c r="V17" s="68">
        <f t="shared" si="3"/>
        <v>0</v>
      </c>
      <c r="W17" s="68">
        <f t="shared" si="3"/>
        <v>0</v>
      </c>
      <c r="X17" s="68">
        <f t="shared" si="3"/>
        <v>0</v>
      </c>
      <c r="Y17" s="68">
        <f t="shared" ref="Y17:AH31" si="4">IF($C17=Y$16,$K17,0)</f>
        <v>0</v>
      </c>
      <c r="Z17" s="68">
        <f t="shared" si="4"/>
        <v>0</v>
      </c>
      <c r="AA17" s="68">
        <f t="shared" si="4"/>
        <v>0</v>
      </c>
      <c r="AB17" s="68">
        <f t="shared" si="4"/>
        <v>0</v>
      </c>
      <c r="AC17" s="68">
        <f t="shared" si="4"/>
        <v>0</v>
      </c>
      <c r="AD17" s="68">
        <f t="shared" si="4"/>
        <v>0</v>
      </c>
      <c r="AE17" s="68">
        <f t="shared" si="4"/>
        <v>0</v>
      </c>
      <c r="AF17" s="68">
        <f t="shared" si="4"/>
        <v>0</v>
      </c>
      <c r="AG17" s="68">
        <f t="shared" si="4"/>
        <v>0</v>
      </c>
      <c r="AH17" s="68">
        <f t="shared" si="4"/>
        <v>0</v>
      </c>
      <c r="AI17" s="68">
        <f t="shared" ref="AI17:AR31" si="5">IF($C17=AI$16,$K17,0)</f>
        <v>0</v>
      </c>
      <c r="AJ17" s="68">
        <f t="shared" si="5"/>
        <v>0</v>
      </c>
      <c r="AK17" s="68">
        <f t="shared" si="5"/>
        <v>0</v>
      </c>
      <c r="AL17" s="68">
        <f t="shared" si="5"/>
        <v>0</v>
      </c>
      <c r="AM17" s="68">
        <f t="shared" si="5"/>
        <v>0</v>
      </c>
      <c r="AN17" s="68">
        <f t="shared" si="5"/>
        <v>0</v>
      </c>
      <c r="AO17" s="68">
        <f t="shared" si="5"/>
        <v>0</v>
      </c>
      <c r="AP17" s="68">
        <f t="shared" si="5"/>
        <v>0</v>
      </c>
      <c r="AQ17" s="68">
        <f t="shared" si="5"/>
        <v>0</v>
      </c>
      <c r="AR17" s="68">
        <f t="shared" si="5"/>
        <v>0</v>
      </c>
      <c r="AS17" s="68">
        <f t="shared" ref="AS17:BB31" si="6">IF($C17=AS$16,$K17,0)</f>
        <v>0</v>
      </c>
      <c r="AT17" s="68">
        <f t="shared" si="6"/>
        <v>0</v>
      </c>
      <c r="AU17" s="68">
        <f t="shared" si="6"/>
        <v>0</v>
      </c>
      <c r="AV17" s="68">
        <f t="shared" si="6"/>
        <v>0</v>
      </c>
      <c r="AW17" s="68">
        <f t="shared" si="6"/>
        <v>0</v>
      </c>
      <c r="AX17" s="68">
        <f t="shared" si="6"/>
        <v>0</v>
      </c>
      <c r="AY17" s="68">
        <f t="shared" si="6"/>
        <v>0</v>
      </c>
      <c r="AZ17" s="68">
        <f t="shared" si="6"/>
        <v>0</v>
      </c>
      <c r="BA17" s="68">
        <f t="shared" si="6"/>
        <v>0</v>
      </c>
      <c r="BB17" s="68">
        <f t="shared" si="6"/>
        <v>0</v>
      </c>
      <c r="BC17" s="68">
        <f t="shared" ref="BC17:BJ31" si="7">IF($C17=BC$16,$K17,0)</f>
        <v>0</v>
      </c>
      <c r="BD17" s="68">
        <f t="shared" si="7"/>
        <v>0</v>
      </c>
      <c r="BE17" s="68">
        <f t="shared" si="7"/>
        <v>0</v>
      </c>
      <c r="BF17" s="68">
        <f t="shared" si="7"/>
        <v>0</v>
      </c>
      <c r="BG17" s="68">
        <f t="shared" si="7"/>
        <v>0</v>
      </c>
      <c r="BH17" s="68">
        <f t="shared" si="7"/>
        <v>0</v>
      </c>
      <c r="BI17" s="68">
        <f t="shared" si="7"/>
        <v>0</v>
      </c>
      <c r="BJ17" s="68">
        <f t="shared" si="7"/>
        <v>0</v>
      </c>
    </row>
    <row r="18" spans="1:62" s="1" customFormat="1" ht="27" customHeight="1" x14ac:dyDescent="0.25">
      <c r="A18" s="16"/>
      <c r="B18" s="153"/>
      <c r="C18" s="42"/>
      <c r="D18" s="138"/>
      <c r="E18" s="46"/>
      <c r="F18" s="154"/>
      <c r="G18" s="45"/>
      <c r="H18" s="37" t="b">
        <f t="shared" si="0"/>
        <v>0</v>
      </c>
      <c r="I18" s="38"/>
      <c r="J18" s="34"/>
      <c r="K18" s="62" t="b">
        <f t="shared" si="1"/>
        <v>0</v>
      </c>
      <c r="L18" s="40">
        <f t="shared" si="2"/>
        <v>0</v>
      </c>
      <c r="M18" s="16"/>
      <c r="O18" s="68">
        <f t="shared" si="3"/>
        <v>0</v>
      </c>
      <c r="P18" s="68">
        <f t="shared" si="3"/>
        <v>0</v>
      </c>
      <c r="Q18" s="68">
        <f t="shared" si="3"/>
        <v>0</v>
      </c>
      <c r="R18" s="68">
        <f t="shared" si="3"/>
        <v>0</v>
      </c>
      <c r="S18" s="68">
        <f t="shared" si="3"/>
        <v>0</v>
      </c>
      <c r="T18" s="68">
        <f t="shared" si="3"/>
        <v>0</v>
      </c>
      <c r="U18" s="68">
        <f t="shared" si="3"/>
        <v>0</v>
      </c>
      <c r="V18" s="68">
        <f t="shared" si="3"/>
        <v>0</v>
      </c>
      <c r="W18" s="68">
        <f t="shared" si="3"/>
        <v>0</v>
      </c>
      <c r="X18" s="68">
        <f t="shared" si="3"/>
        <v>0</v>
      </c>
      <c r="Y18" s="68">
        <f t="shared" si="4"/>
        <v>0</v>
      </c>
      <c r="Z18" s="68">
        <f t="shared" si="4"/>
        <v>0</v>
      </c>
      <c r="AA18" s="68">
        <f t="shared" si="4"/>
        <v>0</v>
      </c>
      <c r="AB18" s="68">
        <f t="shared" si="4"/>
        <v>0</v>
      </c>
      <c r="AC18" s="68">
        <f t="shared" si="4"/>
        <v>0</v>
      </c>
      <c r="AD18" s="68">
        <f t="shared" si="4"/>
        <v>0</v>
      </c>
      <c r="AE18" s="68">
        <f t="shared" si="4"/>
        <v>0</v>
      </c>
      <c r="AF18" s="68">
        <f t="shared" si="4"/>
        <v>0</v>
      </c>
      <c r="AG18" s="68">
        <f t="shared" si="4"/>
        <v>0</v>
      </c>
      <c r="AH18" s="68">
        <f t="shared" si="4"/>
        <v>0</v>
      </c>
      <c r="AI18" s="68">
        <f t="shared" si="5"/>
        <v>0</v>
      </c>
      <c r="AJ18" s="68">
        <f t="shared" si="5"/>
        <v>0</v>
      </c>
      <c r="AK18" s="68">
        <f t="shared" si="5"/>
        <v>0</v>
      </c>
      <c r="AL18" s="68">
        <f t="shared" si="5"/>
        <v>0</v>
      </c>
      <c r="AM18" s="68">
        <f t="shared" si="5"/>
        <v>0</v>
      </c>
      <c r="AN18" s="68">
        <f t="shared" si="5"/>
        <v>0</v>
      </c>
      <c r="AO18" s="68">
        <f t="shared" si="5"/>
        <v>0</v>
      </c>
      <c r="AP18" s="68">
        <f t="shared" si="5"/>
        <v>0</v>
      </c>
      <c r="AQ18" s="68">
        <f t="shared" si="5"/>
        <v>0</v>
      </c>
      <c r="AR18" s="68">
        <f t="shared" si="5"/>
        <v>0</v>
      </c>
      <c r="AS18" s="68">
        <f t="shared" si="6"/>
        <v>0</v>
      </c>
      <c r="AT18" s="68">
        <f t="shared" si="6"/>
        <v>0</v>
      </c>
      <c r="AU18" s="68">
        <f t="shared" si="6"/>
        <v>0</v>
      </c>
      <c r="AV18" s="68">
        <f t="shared" si="6"/>
        <v>0</v>
      </c>
      <c r="AW18" s="68">
        <f t="shared" si="6"/>
        <v>0</v>
      </c>
      <c r="AX18" s="68">
        <f t="shared" si="6"/>
        <v>0</v>
      </c>
      <c r="AY18" s="68">
        <f t="shared" si="6"/>
        <v>0</v>
      </c>
      <c r="AZ18" s="68">
        <f t="shared" si="6"/>
        <v>0</v>
      </c>
      <c r="BA18" s="68">
        <f t="shared" si="6"/>
        <v>0</v>
      </c>
      <c r="BB18" s="68">
        <f t="shared" si="6"/>
        <v>0</v>
      </c>
      <c r="BC18" s="68">
        <f t="shared" si="7"/>
        <v>0</v>
      </c>
      <c r="BD18" s="68">
        <f t="shared" si="7"/>
        <v>0</v>
      </c>
      <c r="BE18" s="68">
        <f t="shared" si="7"/>
        <v>0</v>
      </c>
      <c r="BF18" s="68">
        <f t="shared" si="7"/>
        <v>0</v>
      </c>
      <c r="BG18" s="68">
        <f t="shared" si="7"/>
        <v>0</v>
      </c>
      <c r="BH18" s="68">
        <f t="shared" si="7"/>
        <v>0</v>
      </c>
      <c r="BI18" s="68">
        <f t="shared" si="7"/>
        <v>0</v>
      </c>
      <c r="BJ18" s="68">
        <f t="shared" si="7"/>
        <v>0</v>
      </c>
    </row>
    <row r="19" spans="1:62" ht="27" customHeight="1" x14ac:dyDescent="0.25">
      <c r="A19" s="6"/>
      <c r="B19" s="45"/>
      <c r="C19" s="42"/>
      <c r="D19" s="138"/>
      <c r="E19" s="48"/>
      <c r="F19" s="47"/>
      <c r="G19" s="45"/>
      <c r="H19" s="37" t="b">
        <f t="shared" si="0"/>
        <v>0</v>
      </c>
      <c r="I19" s="38"/>
      <c r="J19" s="34"/>
      <c r="K19" s="62" t="b">
        <f t="shared" si="1"/>
        <v>0</v>
      </c>
      <c r="L19" s="40">
        <f t="shared" si="2"/>
        <v>0</v>
      </c>
      <c r="M19" s="6"/>
      <c r="O19" s="68">
        <f t="shared" si="3"/>
        <v>0</v>
      </c>
      <c r="P19" s="68">
        <f t="shared" si="3"/>
        <v>0</v>
      </c>
      <c r="Q19" s="68">
        <f t="shared" si="3"/>
        <v>0</v>
      </c>
      <c r="R19" s="68">
        <f t="shared" si="3"/>
        <v>0</v>
      </c>
      <c r="S19" s="68">
        <f t="shared" si="3"/>
        <v>0</v>
      </c>
      <c r="T19" s="68">
        <f t="shared" si="3"/>
        <v>0</v>
      </c>
      <c r="U19" s="68">
        <f t="shared" si="3"/>
        <v>0</v>
      </c>
      <c r="V19" s="68">
        <f t="shared" si="3"/>
        <v>0</v>
      </c>
      <c r="W19" s="68">
        <f t="shared" si="3"/>
        <v>0</v>
      </c>
      <c r="X19" s="68">
        <f t="shared" si="3"/>
        <v>0</v>
      </c>
      <c r="Y19" s="68">
        <f t="shared" si="4"/>
        <v>0</v>
      </c>
      <c r="Z19" s="68">
        <f t="shared" si="4"/>
        <v>0</v>
      </c>
      <c r="AA19" s="68">
        <f t="shared" si="4"/>
        <v>0</v>
      </c>
      <c r="AB19" s="68">
        <f t="shared" si="4"/>
        <v>0</v>
      </c>
      <c r="AC19" s="68">
        <f t="shared" si="4"/>
        <v>0</v>
      </c>
      <c r="AD19" s="68">
        <f t="shared" si="4"/>
        <v>0</v>
      </c>
      <c r="AE19" s="68">
        <f t="shared" si="4"/>
        <v>0</v>
      </c>
      <c r="AF19" s="68">
        <f t="shared" si="4"/>
        <v>0</v>
      </c>
      <c r="AG19" s="68">
        <f t="shared" si="4"/>
        <v>0</v>
      </c>
      <c r="AH19" s="68">
        <f t="shared" si="4"/>
        <v>0</v>
      </c>
      <c r="AI19" s="68">
        <f t="shared" si="5"/>
        <v>0</v>
      </c>
      <c r="AJ19" s="68">
        <f t="shared" si="5"/>
        <v>0</v>
      </c>
      <c r="AK19" s="68">
        <f t="shared" si="5"/>
        <v>0</v>
      </c>
      <c r="AL19" s="68">
        <f t="shared" si="5"/>
        <v>0</v>
      </c>
      <c r="AM19" s="68">
        <f t="shared" si="5"/>
        <v>0</v>
      </c>
      <c r="AN19" s="68">
        <f t="shared" si="5"/>
        <v>0</v>
      </c>
      <c r="AO19" s="68">
        <f t="shared" si="5"/>
        <v>0</v>
      </c>
      <c r="AP19" s="68">
        <f t="shared" si="5"/>
        <v>0</v>
      </c>
      <c r="AQ19" s="68">
        <f t="shared" si="5"/>
        <v>0</v>
      </c>
      <c r="AR19" s="68">
        <f t="shared" si="5"/>
        <v>0</v>
      </c>
      <c r="AS19" s="68">
        <f t="shared" si="6"/>
        <v>0</v>
      </c>
      <c r="AT19" s="68">
        <f t="shared" si="6"/>
        <v>0</v>
      </c>
      <c r="AU19" s="68">
        <f t="shared" si="6"/>
        <v>0</v>
      </c>
      <c r="AV19" s="68">
        <f t="shared" si="6"/>
        <v>0</v>
      </c>
      <c r="AW19" s="68">
        <f t="shared" si="6"/>
        <v>0</v>
      </c>
      <c r="AX19" s="68">
        <f t="shared" si="6"/>
        <v>0</v>
      </c>
      <c r="AY19" s="68">
        <f t="shared" si="6"/>
        <v>0</v>
      </c>
      <c r="AZ19" s="68">
        <f t="shared" si="6"/>
        <v>0</v>
      </c>
      <c r="BA19" s="68">
        <f t="shared" si="6"/>
        <v>0</v>
      </c>
      <c r="BB19" s="68">
        <f t="shared" si="6"/>
        <v>0</v>
      </c>
      <c r="BC19" s="68">
        <f t="shared" si="7"/>
        <v>0</v>
      </c>
      <c r="BD19" s="68">
        <f t="shared" si="7"/>
        <v>0</v>
      </c>
      <c r="BE19" s="68">
        <f t="shared" si="7"/>
        <v>0</v>
      </c>
      <c r="BF19" s="68">
        <f t="shared" si="7"/>
        <v>0</v>
      </c>
      <c r="BG19" s="68">
        <f t="shared" si="7"/>
        <v>0</v>
      </c>
      <c r="BH19" s="68">
        <f t="shared" si="7"/>
        <v>0</v>
      </c>
      <c r="BI19" s="68">
        <f t="shared" si="7"/>
        <v>0</v>
      </c>
      <c r="BJ19" s="68">
        <f t="shared" si="7"/>
        <v>0</v>
      </c>
    </row>
    <row r="20" spans="1:62" ht="27" customHeight="1" x14ac:dyDescent="0.25">
      <c r="A20" s="6"/>
      <c r="B20" s="49"/>
      <c r="C20" s="42"/>
      <c r="D20" s="138"/>
      <c r="E20" s="48"/>
      <c r="F20" s="47"/>
      <c r="G20" s="45"/>
      <c r="H20" s="37" t="b">
        <f t="shared" si="0"/>
        <v>0</v>
      </c>
      <c r="I20" s="38"/>
      <c r="J20" s="34"/>
      <c r="K20" s="62" t="b">
        <f t="shared" si="1"/>
        <v>0</v>
      </c>
      <c r="L20" s="40">
        <f t="shared" si="2"/>
        <v>0</v>
      </c>
      <c r="M20" s="6"/>
      <c r="O20" s="68">
        <f t="shared" si="3"/>
        <v>0</v>
      </c>
      <c r="P20" s="68">
        <f t="shared" si="3"/>
        <v>0</v>
      </c>
      <c r="Q20" s="68">
        <f t="shared" si="3"/>
        <v>0</v>
      </c>
      <c r="R20" s="68">
        <f t="shared" si="3"/>
        <v>0</v>
      </c>
      <c r="S20" s="68">
        <f t="shared" si="3"/>
        <v>0</v>
      </c>
      <c r="T20" s="68">
        <f t="shared" si="3"/>
        <v>0</v>
      </c>
      <c r="U20" s="68">
        <f t="shared" si="3"/>
        <v>0</v>
      </c>
      <c r="V20" s="68">
        <f t="shared" si="3"/>
        <v>0</v>
      </c>
      <c r="W20" s="68">
        <f t="shared" si="3"/>
        <v>0</v>
      </c>
      <c r="X20" s="68">
        <f t="shared" si="3"/>
        <v>0</v>
      </c>
      <c r="Y20" s="68">
        <f t="shared" si="4"/>
        <v>0</v>
      </c>
      <c r="Z20" s="68">
        <f t="shared" si="4"/>
        <v>0</v>
      </c>
      <c r="AA20" s="68">
        <f t="shared" si="4"/>
        <v>0</v>
      </c>
      <c r="AB20" s="68">
        <f t="shared" si="4"/>
        <v>0</v>
      </c>
      <c r="AC20" s="68">
        <f t="shared" si="4"/>
        <v>0</v>
      </c>
      <c r="AD20" s="68">
        <f t="shared" si="4"/>
        <v>0</v>
      </c>
      <c r="AE20" s="68">
        <f t="shared" si="4"/>
        <v>0</v>
      </c>
      <c r="AF20" s="68">
        <f t="shared" si="4"/>
        <v>0</v>
      </c>
      <c r="AG20" s="68">
        <f t="shared" si="4"/>
        <v>0</v>
      </c>
      <c r="AH20" s="68">
        <f t="shared" si="4"/>
        <v>0</v>
      </c>
      <c r="AI20" s="68">
        <f t="shared" si="5"/>
        <v>0</v>
      </c>
      <c r="AJ20" s="68">
        <f t="shared" si="5"/>
        <v>0</v>
      </c>
      <c r="AK20" s="68">
        <f t="shared" si="5"/>
        <v>0</v>
      </c>
      <c r="AL20" s="68">
        <f t="shared" si="5"/>
        <v>0</v>
      </c>
      <c r="AM20" s="68">
        <f t="shared" si="5"/>
        <v>0</v>
      </c>
      <c r="AN20" s="68">
        <f t="shared" si="5"/>
        <v>0</v>
      </c>
      <c r="AO20" s="68">
        <f t="shared" si="5"/>
        <v>0</v>
      </c>
      <c r="AP20" s="68">
        <f t="shared" si="5"/>
        <v>0</v>
      </c>
      <c r="AQ20" s="68">
        <f t="shared" si="5"/>
        <v>0</v>
      </c>
      <c r="AR20" s="68">
        <f t="shared" si="5"/>
        <v>0</v>
      </c>
      <c r="AS20" s="68">
        <f t="shared" si="6"/>
        <v>0</v>
      </c>
      <c r="AT20" s="68">
        <f t="shared" si="6"/>
        <v>0</v>
      </c>
      <c r="AU20" s="68">
        <f t="shared" si="6"/>
        <v>0</v>
      </c>
      <c r="AV20" s="68">
        <f t="shared" si="6"/>
        <v>0</v>
      </c>
      <c r="AW20" s="68">
        <f t="shared" si="6"/>
        <v>0</v>
      </c>
      <c r="AX20" s="68">
        <f t="shared" si="6"/>
        <v>0</v>
      </c>
      <c r="AY20" s="68">
        <f t="shared" si="6"/>
        <v>0</v>
      </c>
      <c r="AZ20" s="68">
        <f t="shared" si="6"/>
        <v>0</v>
      </c>
      <c r="BA20" s="68">
        <f t="shared" si="6"/>
        <v>0</v>
      </c>
      <c r="BB20" s="68">
        <f t="shared" si="6"/>
        <v>0</v>
      </c>
      <c r="BC20" s="68">
        <f t="shared" si="7"/>
        <v>0</v>
      </c>
      <c r="BD20" s="68">
        <f t="shared" si="7"/>
        <v>0</v>
      </c>
      <c r="BE20" s="68">
        <f t="shared" si="7"/>
        <v>0</v>
      </c>
      <c r="BF20" s="68">
        <f t="shared" si="7"/>
        <v>0</v>
      </c>
      <c r="BG20" s="68">
        <f t="shared" si="7"/>
        <v>0</v>
      </c>
      <c r="BH20" s="68">
        <f t="shared" si="7"/>
        <v>0</v>
      </c>
      <c r="BI20" s="68">
        <f t="shared" si="7"/>
        <v>0</v>
      </c>
      <c r="BJ20" s="68">
        <f t="shared" si="7"/>
        <v>0</v>
      </c>
    </row>
    <row r="21" spans="1:62" ht="27" customHeight="1" x14ac:dyDescent="0.25">
      <c r="A21" s="6"/>
      <c r="B21" s="45"/>
      <c r="C21" s="42"/>
      <c r="D21" s="138"/>
      <c r="E21" s="48"/>
      <c r="F21" s="47"/>
      <c r="G21" s="45"/>
      <c r="H21" s="37" t="b">
        <f t="shared" si="0"/>
        <v>0</v>
      </c>
      <c r="I21" s="38"/>
      <c r="J21" s="34"/>
      <c r="K21" s="62" t="b">
        <f t="shared" si="1"/>
        <v>0</v>
      </c>
      <c r="L21" s="40">
        <f t="shared" si="2"/>
        <v>0</v>
      </c>
      <c r="M21" s="6"/>
      <c r="O21" s="68">
        <f t="shared" si="3"/>
        <v>0</v>
      </c>
      <c r="P21" s="68">
        <f t="shared" si="3"/>
        <v>0</v>
      </c>
      <c r="Q21" s="68">
        <f t="shared" si="3"/>
        <v>0</v>
      </c>
      <c r="R21" s="68">
        <f t="shared" si="3"/>
        <v>0</v>
      </c>
      <c r="S21" s="68">
        <f t="shared" si="3"/>
        <v>0</v>
      </c>
      <c r="T21" s="68">
        <f t="shared" si="3"/>
        <v>0</v>
      </c>
      <c r="U21" s="68">
        <f t="shared" si="3"/>
        <v>0</v>
      </c>
      <c r="V21" s="68">
        <f t="shared" si="3"/>
        <v>0</v>
      </c>
      <c r="W21" s="68">
        <f t="shared" si="3"/>
        <v>0</v>
      </c>
      <c r="X21" s="68">
        <f t="shared" si="3"/>
        <v>0</v>
      </c>
      <c r="Y21" s="68">
        <f t="shared" si="4"/>
        <v>0</v>
      </c>
      <c r="Z21" s="68">
        <f t="shared" si="4"/>
        <v>0</v>
      </c>
      <c r="AA21" s="68">
        <f t="shared" si="4"/>
        <v>0</v>
      </c>
      <c r="AB21" s="68">
        <f t="shared" si="4"/>
        <v>0</v>
      </c>
      <c r="AC21" s="68">
        <f t="shared" si="4"/>
        <v>0</v>
      </c>
      <c r="AD21" s="68">
        <f t="shared" si="4"/>
        <v>0</v>
      </c>
      <c r="AE21" s="68">
        <f t="shared" si="4"/>
        <v>0</v>
      </c>
      <c r="AF21" s="68">
        <f t="shared" si="4"/>
        <v>0</v>
      </c>
      <c r="AG21" s="68">
        <f t="shared" si="4"/>
        <v>0</v>
      </c>
      <c r="AH21" s="68">
        <f t="shared" si="4"/>
        <v>0</v>
      </c>
      <c r="AI21" s="68">
        <f t="shared" si="5"/>
        <v>0</v>
      </c>
      <c r="AJ21" s="68">
        <f t="shared" si="5"/>
        <v>0</v>
      </c>
      <c r="AK21" s="68">
        <f t="shared" si="5"/>
        <v>0</v>
      </c>
      <c r="AL21" s="68">
        <f t="shared" si="5"/>
        <v>0</v>
      </c>
      <c r="AM21" s="68">
        <f t="shared" si="5"/>
        <v>0</v>
      </c>
      <c r="AN21" s="68">
        <f t="shared" si="5"/>
        <v>0</v>
      </c>
      <c r="AO21" s="68">
        <f t="shared" si="5"/>
        <v>0</v>
      </c>
      <c r="AP21" s="68">
        <f t="shared" si="5"/>
        <v>0</v>
      </c>
      <c r="AQ21" s="68">
        <f t="shared" si="5"/>
        <v>0</v>
      </c>
      <c r="AR21" s="68">
        <f t="shared" si="5"/>
        <v>0</v>
      </c>
      <c r="AS21" s="68">
        <f t="shared" si="6"/>
        <v>0</v>
      </c>
      <c r="AT21" s="68">
        <f t="shared" si="6"/>
        <v>0</v>
      </c>
      <c r="AU21" s="68">
        <f t="shared" si="6"/>
        <v>0</v>
      </c>
      <c r="AV21" s="68">
        <f t="shared" si="6"/>
        <v>0</v>
      </c>
      <c r="AW21" s="68">
        <f t="shared" si="6"/>
        <v>0</v>
      </c>
      <c r="AX21" s="68">
        <f t="shared" si="6"/>
        <v>0</v>
      </c>
      <c r="AY21" s="68">
        <f t="shared" si="6"/>
        <v>0</v>
      </c>
      <c r="AZ21" s="68">
        <f t="shared" si="6"/>
        <v>0</v>
      </c>
      <c r="BA21" s="68">
        <f t="shared" si="6"/>
        <v>0</v>
      </c>
      <c r="BB21" s="68">
        <f t="shared" si="6"/>
        <v>0</v>
      </c>
      <c r="BC21" s="68">
        <f t="shared" si="7"/>
        <v>0</v>
      </c>
      <c r="BD21" s="68">
        <f t="shared" si="7"/>
        <v>0</v>
      </c>
      <c r="BE21" s="68">
        <f t="shared" si="7"/>
        <v>0</v>
      </c>
      <c r="BF21" s="68">
        <f t="shared" si="7"/>
        <v>0</v>
      </c>
      <c r="BG21" s="68">
        <f t="shared" si="7"/>
        <v>0</v>
      </c>
      <c r="BH21" s="68">
        <f t="shared" si="7"/>
        <v>0</v>
      </c>
      <c r="BI21" s="68">
        <f t="shared" si="7"/>
        <v>0</v>
      </c>
      <c r="BJ21" s="68">
        <f t="shared" si="7"/>
        <v>0</v>
      </c>
    </row>
    <row r="22" spans="1:62" ht="27" customHeight="1" x14ac:dyDescent="0.25">
      <c r="A22" s="6"/>
      <c r="B22" s="45"/>
      <c r="C22" s="42"/>
      <c r="D22" s="138"/>
      <c r="E22" s="48"/>
      <c r="F22" s="47"/>
      <c r="G22" s="45"/>
      <c r="H22" s="37" t="b">
        <f>IF(G22="Yes",E22,IF(G22="No",0))</f>
        <v>0</v>
      </c>
      <c r="I22" s="38"/>
      <c r="J22" s="34"/>
      <c r="K22" s="62" t="b">
        <f t="shared" si="1"/>
        <v>0</v>
      </c>
      <c r="L22" s="40">
        <f t="shared" si="2"/>
        <v>0</v>
      </c>
      <c r="M22" s="6"/>
      <c r="O22" s="68">
        <f t="shared" si="3"/>
        <v>0</v>
      </c>
      <c r="P22" s="68">
        <f t="shared" si="3"/>
        <v>0</v>
      </c>
      <c r="Q22" s="68">
        <f t="shared" si="3"/>
        <v>0</v>
      </c>
      <c r="R22" s="68">
        <f t="shared" si="3"/>
        <v>0</v>
      </c>
      <c r="S22" s="68">
        <f t="shared" si="3"/>
        <v>0</v>
      </c>
      <c r="T22" s="68">
        <f t="shared" si="3"/>
        <v>0</v>
      </c>
      <c r="U22" s="68">
        <f t="shared" si="3"/>
        <v>0</v>
      </c>
      <c r="V22" s="68">
        <f t="shared" si="3"/>
        <v>0</v>
      </c>
      <c r="W22" s="68">
        <f t="shared" si="3"/>
        <v>0</v>
      </c>
      <c r="X22" s="68">
        <f t="shared" si="3"/>
        <v>0</v>
      </c>
      <c r="Y22" s="68">
        <f t="shared" si="4"/>
        <v>0</v>
      </c>
      <c r="Z22" s="68">
        <f t="shared" si="4"/>
        <v>0</v>
      </c>
      <c r="AA22" s="68">
        <f t="shared" si="4"/>
        <v>0</v>
      </c>
      <c r="AB22" s="68">
        <f t="shared" si="4"/>
        <v>0</v>
      </c>
      <c r="AC22" s="68">
        <f t="shared" si="4"/>
        <v>0</v>
      </c>
      <c r="AD22" s="68">
        <f t="shared" si="4"/>
        <v>0</v>
      </c>
      <c r="AE22" s="68">
        <f t="shared" si="4"/>
        <v>0</v>
      </c>
      <c r="AF22" s="68">
        <f t="shared" si="4"/>
        <v>0</v>
      </c>
      <c r="AG22" s="68">
        <f t="shared" si="4"/>
        <v>0</v>
      </c>
      <c r="AH22" s="68">
        <f t="shared" si="4"/>
        <v>0</v>
      </c>
      <c r="AI22" s="68">
        <f t="shared" si="5"/>
        <v>0</v>
      </c>
      <c r="AJ22" s="68">
        <f t="shared" si="5"/>
        <v>0</v>
      </c>
      <c r="AK22" s="68">
        <f t="shared" si="5"/>
        <v>0</v>
      </c>
      <c r="AL22" s="68">
        <f t="shared" si="5"/>
        <v>0</v>
      </c>
      <c r="AM22" s="68">
        <f t="shared" si="5"/>
        <v>0</v>
      </c>
      <c r="AN22" s="68">
        <f t="shared" si="5"/>
        <v>0</v>
      </c>
      <c r="AO22" s="68">
        <f t="shared" si="5"/>
        <v>0</v>
      </c>
      <c r="AP22" s="68">
        <f t="shared" si="5"/>
        <v>0</v>
      </c>
      <c r="AQ22" s="68">
        <f t="shared" si="5"/>
        <v>0</v>
      </c>
      <c r="AR22" s="68">
        <f t="shared" si="5"/>
        <v>0</v>
      </c>
      <c r="AS22" s="68">
        <f t="shared" si="6"/>
        <v>0</v>
      </c>
      <c r="AT22" s="68">
        <f t="shared" si="6"/>
        <v>0</v>
      </c>
      <c r="AU22" s="68">
        <f t="shared" si="6"/>
        <v>0</v>
      </c>
      <c r="AV22" s="68">
        <f t="shared" si="6"/>
        <v>0</v>
      </c>
      <c r="AW22" s="68">
        <f t="shared" si="6"/>
        <v>0</v>
      </c>
      <c r="AX22" s="68">
        <f t="shared" si="6"/>
        <v>0</v>
      </c>
      <c r="AY22" s="68">
        <f t="shared" si="6"/>
        <v>0</v>
      </c>
      <c r="AZ22" s="68">
        <f t="shared" si="6"/>
        <v>0</v>
      </c>
      <c r="BA22" s="68">
        <f t="shared" si="6"/>
        <v>0</v>
      </c>
      <c r="BB22" s="68">
        <f t="shared" si="6"/>
        <v>0</v>
      </c>
      <c r="BC22" s="68">
        <f t="shared" si="7"/>
        <v>0</v>
      </c>
      <c r="BD22" s="68">
        <f t="shared" si="7"/>
        <v>0</v>
      </c>
      <c r="BE22" s="68">
        <f t="shared" si="7"/>
        <v>0</v>
      </c>
      <c r="BF22" s="68">
        <f t="shared" si="7"/>
        <v>0</v>
      </c>
      <c r="BG22" s="68">
        <f t="shared" si="7"/>
        <v>0</v>
      </c>
      <c r="BH22" s="68">
        <f t="shared" si="7"/>
        <v>0</v>
      </c>
      <c r="BI22" s="68">
        <f t="shared" si="7"/>
        <v>0</v>
      </c>
      <c r="BJ22" s="68">
        <f t="shared" si="7"/>
        <v>0</v>
      </c>
    </row>
    <row r="23" spans="1:62" ht="27" customHeight="1" x14ac:dyDescent="0.25">
      <c r="A23" s="6"/>
      <c r="B23" s="45"/>
      <c r="C23" s="42"/>
      <c r="D23" s="138"/>
      <c r="E23" s="48"/>
      <c r="F23" s="47"/>
      <c r="G23" s="45"/>
      <c r="H23" s="37" t="b">
        <f>IF(G23="Yes",E23,IF(G23="No",0))</f>
        <v>0</v>
      </c>
      <c r="I23" s="38"/>
      <c r="J23" s="34"/>
      <c r="K23" s="62" t="b">
        <f t="shared" si="1"/>
        <v>0</v>
      </c>
      <c r="L23" s="40">
        <f t="shared" si="2"/>
        <v>0</v>
      </c>
      <c r="M23" s="6"/>
      <c r="O23" s="68">
        <f t="shared" si="3"/>
        <v>0</v>
      </c>
      <c r="P23" s="68">
        <f t="shared" si="3"/>
        <v>0</v>
      </c>
      <c r="Q23" s="68">
        <f t="shared" si="3"/>
        <v>0</v>
      </c>
      <c r="R23" s="68">
        <f t="shared" si="3"/>
        <v>0</v>
      </c>
      <c r="S23" s="68">
        <f t="shared" si="3"/>
        <v>0</v>
      </c>
      <c r="T23" s="68">
        <f t="shared" si="3"/>
        <v>0</v>
      </c>
      <c r="U23" s="68">
        <f t="shared" si="3"/>
        <v>0</v>
      </c>
      <c r="V23" s="68">
        <f t="shared" si="3"/>
        <v>0</v>
      </c>
      <c r="W23" s="68">
        <f t="shared" si="3"/>
        <v>0</v>
      </c>
      <c r="X23" s="68">
        <f t="shared" si="3"/>
        <v>0</v>
      </c>
      <c r="Y23" s="68">
        <f t="shared" si="4"/>
        <v>0</v>
      </c>
      <c r="Z23" s="68">
        <f t="shared" si="4"/>
        <v>0</v>
      </c>
      <c r="AA23" s="68">
        <f t="shared" si="4"/>
        <v>0</v>
      </c>
      <c r="AB23" s="68">
        <f t="shared" si="4"/>
        <v>0</v>
      </c>
      <c r="AC23" s="68">
        <f t="shared" si="4"/>
        <v>0</v>
      </c>
      <c r="AD23" s="68">
        <f t="shared" si="4"/>
        <v>0</v>
      </c>
      <c r="AE23" s="68">
        <f t="shared" si="4"/>
        <v>0</v>
      </c>
      <c r="AF23" s="68">
        <f t="shared" si="4"/>
        <v>0</v>
      </c>
      <c r="AG23" s="68">
        <f t="shared" si="4"/>
        <v>0</v>
      </c>
      <c r="AH23" s="68">
        <f t="shared" si="4"/>
        <v>0</v>
      </c>
      <c r="AI23" s="68">
        <f t="shared" si="5"/>
        <v>0</v>
      </c>
      <c r="AJ23" s="68">
        <f t="shared" si="5"/>
        <v>0</v>
      </c>
      <c r="AK23" s="68">
        <f t="shared" si="5"/>
        <v>0</v>
      </c>
      <c r="AL23" s="68">
        <f t="shared" si="5"/>
        <v>0</v>
      </c>
      <c r="AM23" s="68">
        <f t="shared" si="5"/>
        <v>0</v>
      </c>
      <c r="AN23" s="68">
        <f t="shared" si="5"/>
        <v>0</v>
      </c>
      <c r="AO23" s="68">
        <f t="shared" si="5"/>
        <v>0</v>
      </c>
      <c r="AP23" s="68">
        <f t="shared" si="5"/>
        <v>0</v>
      </c>
      <c r="AQ23" s="68">
        <f t="shared" si="5"/>
        <v>0</v>
      </c>
      <c r="AR23" s="68">
        <f t="shared" si="5"/>
        <v>0</v>
      </c>
      <c r="AS23" s="68">
        <f t="shared" si="6"/>
        <v>0</v>
      </c>
      <c r="AT23" s="68">
        <f t="shared" si="6"/>
        <v>0</v>
      </c>
      <c r="AU23" s="68">
        <f t="shared" si="6"/>
        <v>0</v>
      </c>
      <c r="AV23" s="68">
        <f t="shared" si="6"/>
        <v>0</v>
      </c>
      <c r="AW23" s="68">
        <f t="shared" si="6"/>
        <v>0</v>
      </c>
      <c r="AX23" s="68">
        <f t="shared" si="6"/>
        <v>0</v>
      </c>
      <c r="AY23" s="68">
        <f t="shared" si="6"/>
        <v>0</v>
      </c>
      <c r="AZ23" s="68">
        <f t="shared" si="6"/>
        <v>0</v>
      </c>
      <c r="BA23" s="68">
        <f t="shared" si="6"/>
        <v>0</v>
      </c>
      <c r="BB23" s="68">
        <f t="shared" si="6"/>
        <v>0</v>
      </c>
      <c r="BC23" s="68">
        <f t="shared" si="7"/>
        <v>0</v>
      </c>
      <c r="BD23" s="68">
        <f t="shared" si="7"/>
        <v>0</v>
      </c>
      <c r="BE23" s="68">
        <f t="shared" si="7"/>
        <v>0</v>
      </c>
      <c r="BF23" s="68">
        <f t="shared" si="7"/>
        <v>0</v>
      </c>
      <c r="BG23" s="68">
        <f t="shared" si="7"/>
        <v>0</v>
      </c>
      <c r="BH23" s="68">
        <f t="shared" si="7"/>
        <v>0</v>
      </c>
      <c r="BI23" s="68">
        <f t="shared" si="7"/>
        <v>0</v>
      </c>
      <c r="BJ23" s="68">
        <f t="shared" si="7"/>
        <v>0</v>
      </c>
    </row>
    <row r="24" spans="1:62" ht="27" customHeight="1" x14ac:dyDescent="0.25">
      <c r="A24" s="6"/>
      <c r="B24" s="45"/>
      <c r="C24" s="42"/>
      <c r="D24" s="138"/>
      <c r="E24" s="48"/>
      <c r="F24" s="47"/>
      <c r="G24" s="45"/>
      <c r="H24" s="37" t="b">
        <f>IF(G24="Yes",E24,IF(G24="No",0))</f>
        <v>0</v>
      </c>
      <c r="I24" s="38"/>
      <c r="J24" s="34"/>
      <c r="K24" s="62" t="b">
        <f t="shared" si="1"/>
        <v>0</v>
      </c>
      <c r="L24" s="40">
        <f t="shared" si="2"/>
        <v>0</v>
      </c>
      <c r="M24" s="6"/>
      <c r="O24" s="68">
        <f t="shared" si="3"/>
        <v>0</v>
      </c>
      <c r="P24" s="68">
        <f t="shared" si="3"/>
        <v>0</v>
      </c>
      <c r="Q24" s="68">
        <f t="shared" si="3"/>
        <v>0</v>
      </c>
      <c r="R24" s="68">
        <f t="shared" si="3"/>
        <v>0</v>
      </c>
      <c r="S24" s="68">
        <f t="shared" si="3"/>
        <v>0</v>
      </c>
      <c r="T24" s="68">
        <f t="shared" si="3"/>
        <v>0</v>
      </c>
      <c r="U24" s="68">
        <f t="shared" si="3"/>
        <v>0</v>
      </c>
      <c r="V24" s="68">
        <f t="shared" si="3"/>
        <v>0</v>
      </c>
      <c r="W24" s="68">
        <f t="shared" si="3"/>
        <v>0</v>
      </c>
      <c r="X24" s="68">
        <f t="shared" si="3"/>
        <v>0</v>
      </c>
      <c r="Y24" s="68">
        <f t="shared" si="4"/>
        <v>0</v>
      </c>
      <c r="Z24" s="68">
        <f t="shared" si="4"/>
        <v>0</v>
      </c>
      <c r="AA24" s="68">
        <f t="shared" si="4"/>
        <v>0</v>
      </c>
      <c r="AB24" s="68">
        <f t="shared" si="4"/>
        <v>0</v>
      </c>
      <c r="AC24" s="68">
        <f t="shared" si="4"/>
        <v>0</v>
      </c>
      <c r="AD24" s="68">
        <f t="shared" si="4"/>
        <v>0</v>
      </c>
      <c r="AE24" s="68">
        <f t="shared" si="4"/>
        <v>0</v>
      </c>
      <c r="AF24" s="68">
        <f t="shared" si="4"/>
        <v>0</v>
      </c>
      <c r="AG24" s="68">
        <f t="shared" si="4"/>
        <v>0</v>
      </c>
      <c r="AH24" s="68">
        <f t="shared" si="4"/>
        <v>0</v>
      </c>
      <c r="AI24" s="68">
        <f t="shared" si="5"/>
        <v>0</v>
      </c>
      <c r="AJ24" s="68">
        <f t="shared" si="5"/>
        <v>0</v>
      </c>
      <c r="AK24" s="68">
        <f t="shared" si="5"/>
        <v>0</v>
      </c>
      <c r="AL24" s="68">
        <f t="shared" si="5"/>
        <v>0</v>
      </c>
      <c r="AM24" s="68">
        <f t="shared" si="5"/>
        <v>0</v>
      </c>
      <c r="AN24" s="68">
        <f t="shared" si="5"/>
        <v>0</v>
      </c>
      <c r="AO24" s="68">
        <f t="shared" si="5"/>
        <v>0</v>
      </c>
      <c r="AP24" s="68">
        <f t="shared" si="5"/>
        <v>0</v>
      </c>
      <c r="AQ24" s="68">
        <f t="shared" si="5"/>
        <v>0</v>
      </c>
      <c r="AR24" s="68">
        <f t="shared" si="5"/>
        <v>0</v>
      </c>
      <c r="AS24" s="68">
        <f t="shared" si="6"/>
        <v>0</v>
      </c>
      <c r="AT24" s="68">
        <f t="shared" si="6"/>
        <v>0</v>
      </c>
      <c r="AU24" s="68">
        <f t="shared" si="6"/>
        <v>0</v>
      </c>
      <c r="AV24" s="68">
        <f t="shared" si="6"/>
        <v>0</v>
      </c>
      <c r="AW24" s="68">
        <f t="shared" si="6"/>
        <v>0</v>
      </c>
      <c r="AX24" s="68">
        <f t="shared" si="6"/>
        <v>0</v>
      </c>
      <c r="AY24" s="68">
        <f t="shared" si="6"/>
        <v>0</v>
      </c>
      <c r="AZ24" s="68">
        <f t="shared" si="6"/>
        <v>0</v>
      </c>
      <c r="BA24" s="68">
        <f t="shared" si="6"/>
        <v>0</v>
      </c>
      <c r="BB24" s="68">
        <f t="shared" si="6"/>
        <v>0</v>
      </c>
      <c r="BC24" s="68">
        <f t="shared" si="7"/>
        <v>0</v>
      </c>
      <c r="BD24" s="68">
        <f t="shared" si="7"/>
        <v>0</v>
      </c>
      <c r="BE24" s="68">
        <f t="shared" si="7"/>
        <v>0</v>
      </c>
      <c r="BF24" s="68">
        <f t="shared" si="7"/>
        <v>0</v>
      </c>
      <c r="BG24" s="68">
        <f t="shared" si="7"/>
        <v>0</v>
      </c>
      <c r="BH24" s="68">
        <f t="shared" si="7"/>
        <v>0</v>
      </c>
      <c r="BI24" s="68">
        <f t="shared" si="7"/>
        <v>0</v>
      </c>
      <c r="BJ24" s="68">
        <f t="shared" si="7"/>
        <v>0</v>
      </c>
    </row>
    <row r="25" spans="1:62" ht="27" customHeight="1" x14ac:dyDescent="0.25">
      <c r="A25" s="6"/>
      <c r="B25" s="45"/>
      <c r="C25" s="42"/>
      <c r="D25" s="138"/>
      <c r="E25" s="48"/>
      <c r="F25" s="47"/>
      <c r="G25" s="45"/>
      <c r="H25" s="37" t="b">
        <f>IF(G25="Yes",E25,IF(G25="No",0))</f>
        <v>0</v>
      </c>
      <c r="I25" s="38"/>
      <c r="J25" s="34"/>
      <c r="K25" s="62" t="b">
        <f t="shared" si="1"/>
        <v>0</v>
      </c>
      <c r="L25" s="40">
        <f t="shared" si="2"/>
        <v>0</v>
      </c>
      <c r="M25" s="6"/>
      <c r="O25" s="68">
        <f t="shared" si="3"/>
        <v>0</v>
      </c>
      <c r="P25" s="68">
        <f t="shared" si="3"/>
        <v>0</v>
      </c>
      <c r="Q25" s="68">
        <f t="shared" si="3"/>
        <v>0</v>
      </c>
      <c r="R25" s="68">
        <f t="shared" si="3"/>
        <v>0</v>
      </c>
      <c r="S25" s="68">
        <f t="shared" si="3"/>
        <v>0</v>
      </c>
      <c r="T25" s="68">
        <f t="shared" si="3"/>
        <v>0</v>
      </c>
      <c r="U25" s="68">
        <f t="shared" si="3"/>
        <v>0</v>
      </c>
      <c r="V25" s="68">
        <f t="shared" si="3"/>
        <v>0</v>
      </c>
      <c r="W25" s="68">
        <f t="shared" si="3"/>
        <v>0</v>
      </c>
      <c r="X25" s="68">
        <f t="shared" si="3"/>
        <v>0</v>
      </c>
      <c r="Y25" s="68">
        <f t="shared" si="4"/>
        <v>0</v>
      </c>
      <c r="Z25" s="68">
        <f t="shared" si="4"/>
        <v>0</v>
      </c>
      <c r="AA25" s="68">
        <f t="shared" si="4"/>
        <v>0</v>
      </c>
      <c r="AB25" s="68">
        <f t="shared" si="4"/>
        <v>0</v>
      </c>
      <c r="AC25" s="68">
        <f t="shared" si="4"/>
        <v>0</v>
      </c>
      <c r="AD25" s="68">
        <f t="shared" si="4"/>
        <v>0</v>
      </c>
      <c r="AE25" s="68">
        <f t="shared" si="4"/>
        <v>0</v>
      </c>
      <c r="AF25" s="68">
        <f t="shared" si="4"/>
        <v>0</v>
      </c>
      <c r="AG25" s="68">
        <f t="shared" si="4"/>
        <v>0</v>
      </c>
      <c r="AH25" s="68">
        <f t="shared" si="4"/>
        <v>0</v>
      </c>
      <c r="AI25" s="68">
        <f t="shared" si="5"/>
        <v>0</v>
      </c>
      <c r="AJ25" s="68">
        <f t="shared" si="5"/>
        <v>0</v>
      </c>
      <c r="AK25" s="68">
        <f t="shared" si="5"/>
        <v>0</v>
      </c>
      <c r="AL25" s="68">
        <f t="shared" si="5"/>
        <v>0</v>
      </c>
      <c r="AM25" s="68">
        <f t="shared" si="5"/>
        <v>0</v>
      </c>
      <c r="AN25" s="68">
        <f t="shared" si="5"/>
        <v>0</v>
      </c>
      <c r="AO25" s="68">
        <f t="shared" si="5"/>
        <v>0</v>
      </c>
      <c r="AP25" s="68">
        <f t="shared" si="5"/>
        <v>0</v>
      </c>
      <c r="AQ25" s="68">
        <f t="shared" si="5"/>
        <v>0</v>
      </c>
      <c r="AR25" s="68">
        <f t="shared" si="5"/>
        <v>0</v>
      </c>
      <c r="AS25" s="68">
        <f t="shared" si="6"/>
        <v>0</v>
      </c>
      <c r="AT25" s="68">
        <f t="shared" si="6"/>
        <v>0</v>
      </c>
      <c r="AU25" s="68">
        <f t="shared" si="6"/>
        <v>0</v>
      </c>
      <c r="AV25" s="68">
        <f t="shared" si="6"/>
        <v>0</v>
      </c>
      <c r="AW25" s="68">
        <f t="shared" si="6"/>
        <v>0</v>
      </c>
      <c r="AX25" s="68">
        <f t="shared" si="6"/>
        <v>0</v>
      </c>
      <c r="AY25" s="68">
        <f t="shared" si="6"/>
        <v>0</v>
      </c>
      <c r="AZ25" s="68">
        <f t="shared" si="6"/>
        <v>0</v>
      </c>
      <c r="BA25" s="68">
        <f t="shared" si="6"/>
        <v>0</v>
      </c>
      <c r="BB25" s="68">
        <f t="shared" si="6"/>
        <v>0</v>
      </c>
      <c r="BC25" s="68">
        <f t="shared" si="7"/>
        <v>0</v>
      </c>
      <c r="BD25" s="68">
        <f t="shared" si="7"/>
        <v>0</v>
      </c>
      <c r="BE25" s="68">
        <f t="shared" si="7"/>
        <v>0</v>
      </c>
      <c r="BF25" s="68">
        <f t="shared" si="7"/>
        <v>0</v>
      </c>
      <c r="BG25" s="68">
        <f t="shared" si="7"/>
        <v>0</v>
      </c>
      <c r="BH25" s="68">
        <f t="shared" si="7"/>
        <v>0</v>
      </c>
      <c r="BI25" s="68">
        <f t="shared" si="7"/>
        <v>0</v>
      </c>
      <c r="BJ25" s="68">
        <f t="shared" si="7"/>
        <v>0</v>
      </c>
    </row>
    <row r="26" spans="1:62" ht="27" customHeight="1" x14ac:dyDescent="0.25">
      <c r="A26" s="6"/>
      <c r="B26" s="45"/>
      <c r="C26" s="42"/>
      <c r="D26" s="138"/>
      <c r="E26" s="48"/>
      <c r="F26" s="47"/>
      <c r="G26" s="45"/>
      <c r="H26" s="37" t="b">
        <f>IF(G26="Yes",E26,IF(G26="No",0))</f>
        <v>0</v>
      </c>
      <c r="I26" s="38"/>
      <c r="J26" s="34"/>
      <c r="K26" s="62" t="b">
        <f t="shared" si="1"/>
        <v>0</v>
      </c>
      <c r="L26" s="40">
        <f t="shared" si="2"/>
        <v>0</v>
      </c>
      <c r="M26" s="6"/>
      <c r="O26" s="68">
        <f t="shared" si="3"/>
        <v>0</v>
      </c>
      <c r="P26" s="68">
        <f t="shared" si="3"/>
        <v>0</v>
      </c>
      <c r="Q26" s="68">
        <f t="shared" si="3"/>
        <v>0</v>
      </c>
      <c r="R26" s="68">
        <f t="shared" si="3"/>
        <v>0</v>
      </c>
      <c r="S26" s="68">
        <f t="shared" si="3"/>
        <v>0</v>
      </c>
      <c r="T26" s="68">
        <f t="shared" si="3"/>
        <v>0</v>
      </c>
      <c r="U26" s="68">
        <f t="shared" si="3"/>
        <v>0</v>
      </c>
      <c r="V26" s="68">
        <f t="shared" si="3"/>
        <v>0</v>
      </c>
      <c r="W26" s="68">
        <f t="shared" si="3"/>
        <v>0</v>
      </c>
      <c r="X26" s="68">
        <f t="shared" si="3"/>
        <v>0</v>
      </c>
      <c r="Y26" s="68">
        <f t="shared" si="4"/>
        <v>0</v>
      </c>
      <c r="Z26" s="68">
        <f t="shared" si="4"/>
        <v>0</v>
      </c>
      <c r="AA26" s="68">
        <f t="shared" si="4"/>
        <v>0</v>
      </c>
      <c r="AB26" s="68">
        <f t="shared" si="4"/>
        <v>0</v>
      </c>
      <c r="AC26" s="68">
        <f t="shared" si="4"/>
        <v>0</v>
      </c>
      <c r="AD26" s="68">
        <f t="shared" si="4"/>
        <v>0</v>
      </c>
      <c r="AE26" s="68">
        <f t="shared" si="4"/>
        <v>0</v>
      </c>
      <c r="AF26" s="68">
        <f t="shared" si="4"/>
        <v>0</v>
      </c>
      <c r="AG26" s="68">
        <f t="shared" si="4"/>
        <v>0</v>
      </c>
      <c r="AH26" s="68">
        <f t="shared" si="4"/>
        <v>0</v>
      </c>
      <c r="AI26" s="68">
        <f t="shared" si="5"/>
        <v>0</v>
      </c>
      <c r="AJ26" s="68">
        <f t="shared" si="5"/>
        <v>0</v>
      </c>
      <c r="AK26" s="68">
        <f t="shared" si="5"/>
        <v>0</v>
      </c>
      <c r="AL26" s="68">
        <f t="shared" si="5"/>
        <v>0</v>
      </c>
      <c r="AM26" s="68">
        <f t="shared" si="5"/>
        <v>0</v>
      </c>
      <c r="AN26" s="68">
        <f t="shared" si="5"/>
        <v>0</v>
      </c>
      <c r="AO26" s="68">
        <f t="shared" si="5"/>
        <v>0</v>
      </c>
      <c r="AP26" s="68">
        <f t="shared" si="5"/>
        <v>0</v>
      </c>
      <c r="AQ26" s="68">
        <f t="shared" si="5"/>
        <v>0</v>
      </c>
      <c r="AR26" s="68">
        <f t="shared" si="5"/>
        <v>0</v>
      </c>
      <c r="AS26" s="68">
        <f t="shared" si="6"/>
        <v>0</v>
      </c>
      <c r="AT26" s="68">
        <f t="shared" si="6"/>
        <v>0</v>
      </c>
      <c r="AU26" s="68">
        <f t="shared" si="6"/>
        <v>0</v>
      </c>
      <c r="AV26" s="68">
        <f t="shared" si="6"/>
        <v>0</v>
      </c>
      <c r="AW26" s="68">
        <f t="shared" si="6"/>
        <v>0</v>
      </c>
      <c r="AX26" s="68">
        <f t="shared" si="6"/>
        <v>0</v>
      </c>
      <c r="AY26" s="68">
        <f t="shared" si="6"/>
        <v>0</v>
      </c>
      <c r="AZ26" s="68">
        <f t="shared" si="6"/>
        <v>0</v>
      </c>
      <c r="BA26" s="68">
        <f t="shared" si="6"/>
        <v>0</v>
      </c>
      <c r="BB26" s="68">
        <f t="shared" si="6"/>
        <v>0</v>
      </c>
      <c r="BC26" s="68">
        <f t="shared" si="7"/>
        <v>0</v>
      </c>
      <c r="BD26" s="68">
        <f t="shared" si="7"/>
        <v>0</v>
      </c>
      <c r="BE26" s="68">
        <f t="shared" si="7"/>
        <v>0</v>
      </c>
      <c r="BF26" s="68">
        <f t="shared" si="7"/>
        <v>0</v>
      </c>
      <c r="BG26" s="68">
        <f t="shared" si="7"/>
        <v>0</v>
      </c>
      <c r="BH26" s="68">
        <f t="shared" si="7"/>
        <v>0</v>
      </c>
      <c r="BI26" s="68">
        <f t="shared" si="7"/>
        <v>0</v>
      </c>
      <c r="BJ26" s="68">
        <f t="shared" si="7"/>
        <v>0</v>
      </c>
    </row>
    <row r="27" spans="1:62" ht="27" customHeight="1" x14ac:dyDescent="0.25">
      <c r="A27" s="6"/>
      <c r="B27" s="49"/>
      <c r="C27" s="42"/>
      <c r="D27" s="138"/>
      <c r="E27" s="48"/>
      <c r="F27" s="47"/>
      <c r="G27" s="45"/>
      <c r="H27" s="37" t="b">
        <f t="shared" si="0"/>
        <v>0</v>
      </c>
      <c r="I27" s="38"/>
      <c r="J27" s="34"/>
      <c r="K27" s="62" t="b">
        <f t="shared" si="1"/>
        <v>0</v>
      </c>
      <c r="L27" s="40">
        <f t="shared" si="2"/>
        <v>0</v>
      </c>
      <c r="M27" s="6"/>
      <c r="O27" s="68">
        <f t="shared" si="3"/>
        <v>0</v>
      </c>
      <c r="P27" s="68">
        <f t="shared" si="3"/>
        <v>0</v>
      </c>
      <c r="Q27" s="68">
        <f t="shared" si="3"/>
        <v>0</v>
      </c>
      <c r="R27" s="68">
        <f t="shared" si="3"/>
        <v>0</v>
      </c>
      <c r="S27" s="68">
        <f t="shared" si="3"/>
        <v>0</v>
      </c>
      <c r="T27" s="68">
        <f t="shared" si="3"/>
        <v>0</v>
      </c>
      <c r="U27" s="68">
        <f t="shared" si="3"/>
        <v>0</v>
      </c>
      <c r="V27" s="68">
        <f t="shared" si="3"/>
        <v>0</v>
      </c>
      <c r="W27" s="68">
        <f t="shared" si="3"/>
        <v>0</v>
      </c>
      <c r="X27" s="68">
        <f t="shared" si="3"/>
        <v>0</v>
      </c>
      <c r="Y27" s="68">
        <f t="shared" si="4"/>
        <v>0</v>
      </c>
      <c r="Z27" s="68">
        <f t="shared" si="4"/>
        <v>0</v>
      </c>
      <c r="AA27" s="68">
        <f t="shared" si="4"/>
        <v>0</v>
      </c>
      <c r="AB27" s="68">
        <f t="shared" si="4"/>
        <v>0</v>
      </c>
      <c r="AC27" s="68">
        <f t="shared" si="4"/>
        <v>0</v>
      </c>
      <c r="AD27" s="68">
        <f t="shared" si="4"/>
        <v>0</v>
      </c>
      <c r="AE27" s="68">
        <f t="shared" si="4"/>
        <v>0</v>
      </c>
      <c r="AF27" s="68">
        <f t="shared" si="4"/>
        <v>0</v>
      </c>
      <c r="AG27" s="68">
        <f t="shared" si="4"/>
        <v>0</v>
      </c>
      <c r="AH27" s="68">
        <f t="shared" si="4"/>
        <v>0</v>
      </c>
      <c r="AI27" s="68">
        <f t="shared" si="5"/>
        <v>0</v>
      </c>
      <c r="AJ27" s="68">
        <f t="shared" si="5"/>
        <v>0</v>
      </c>
      <c r="AK27" s="68">
        <f t="shared" si="5"/>
        <v>0</v>
      </c>
      <c r="AL27" s="68">
        <f t="shared" si="5"/>
        <v>0</v>
      </c>
      <c r="AM27" s="68">
        <f t="shared" si="5"/>
        <v>0</v>
      </c>
      <c r="AN27" s="68">
        <f t="shared" si="5"/>
        <v>0</v>
      </c>
      <c r="AO27" s="68">
        <f t="shared" si="5"/>
        <v>0</v>
      </c>
      <c r="AP27" s="68">
        <f t="shared" si="5"/>
        <v>0</v>
      </c>
      <c r="AQ27" s="68">
        <f t="shared" si="5"/>
        <v>0</v>
      </c>
      <c r="AR27" s="68">
        <f t="shared" si="5"/>
        <v>0</v>
      </c>
      <c r="AS27" s="68">
        <f t="shared" si="6"/>
        <v>0</v>
      </c>
      <c r="AT27" s="68">
        <f t="shared" si="6"/>
        <v>0</v>
      </c>
      <c r="AU27" s="68">
        <f t="shared" si="6"/>
        <v>0</v>
      </c>
      <c r="AV27" s="68">
        <f t="shared" si="6"/>
        <v>0</v>
      </c>
      <c r="AW27" s="68">
        <f t="shared" si="6"/>
        <v>0</v>
      </c>
      <c r="AX27" s="68">
        <f t="shared" si="6"/>
        <v>0</v>
      </c>
      <c r="AY27" s="68">
        <f t="shared" si="6"/>
        <v>0</v>
      </c>
      <c r="AZ27" s="68">
        <f t="shared" si="6"/>
        <v>0</v>
      </c>
      <c r="BA27" s="68">
        <f t="shared" si="6"/>
        <v>0</v>
      </c>
      <c r="BB27" s="68">
        <f t="shared" si="6"/>
        <v>0</v>
      </c>
      <c r="BC27" s="68">
        <f t="shared" si="7"/>
        <v>0</v>
      </c>
      <c r="BD27" s="68">
        <f t="shared" si="7"/>
        <v>0</v>
      </c>
      <c r="BE27" s="68">
        <f t="shared" si="7"/>
        <v>0</v>
      </c>
      <c r="BF27" s="68">
        <f t="shared" si="7"/>
        <v>0</v>
      </c>
      <c r="BG27" s="68">
        <f t="shared" si="7"/>
        <v>0</v>
      </c>
      <c r="BH27" s="68">
        <f t="shared" si="7"/>
        <v>0</v>
      </c>
      <c r="BI27" s="68">
        <f t="shared" si="7"/>
        <v>0</v>
      </c>
      <c r="BJ27" s="68">
        <f t="shared" si="7"/>
        <v>0</v>
      </c>
    </row>
    <row r="28" spans="1:62" ht="27" customHeight="1" x14ac:dyDescent="0.25">
      <c r="A28" s="6"/>
      <c r="B28" s="45"/>
      <c r="C28" s="42"/>
      <c r="D28" s="138"/>
      <c r="E28" s="48"/>
      <c r="F28" s="47"/>
      <c r="G28" s="45"/>
      <c r="H28" s="37" t="b">
        <f t="shared" si="0"/>
        <v>0</v>
      </c>
      <c r="I28" s="38"/>
      <c r="J28" s="34"/>
      <c r="K28" s="62" t="b">
        <f t="shared" si="1"/>
        <v>0</v>
      </c>
      <c r="L28" s="40">
        <f t="shared" si="2"/>
        <v>0</v>
      </c>
      <c r="M28" s="6"/>
      <c r="O28" s="68">
        <f t="shared" si="3"/>
        <v>0</v>
      </c>
      <c r="P28" s="68">
        <f t="shared" si="3"/>
        <v>0</v>
      </c>
      <c r="Q28" s="68">
        <f t="shared" si="3"/>
        <v>0</v>
      </c>
      <c r="R28" s="68">
        <f t="shared" si="3"/>
        <v>0</v>
      </c>
      <c r="S28" s="68">
        <f t="shared" si="3"/>
        <v>0</v>
      </c>
      <c r="T28" s="68">
        <f t="shared" si="3"/>
        <v>0</v>
      </c>
      <c r="U28" s="68">
        <f t="shared" si="3"/>
        <v>0</v>
      </c>
      <c r="V28" s="68">
        <f t="shared" si="3"/>
        <v>0</v>
      </c>
      <c r="W28" s="68">
        <f t="shared" si="3"/>
        <v>0</v>
      </c>
      <c r="X28" s="68">
        <f t="shared" si="3"/>
        <v>0</v>
      </c>
      <c r="Y28" s="68">
        <f t="shared" si="4"/>
        <v>0</v>
      </c>
      <c r="Z28" s="68">
        <f t="shared" si="4"/>
        <v>0</v>
      </c>
      <c r="AA28" s="68">
        <f t="shared" si="4"/>
        <v>0</v>
      </c>
      <c r="AB28" s="68">
        <f t="shared" si="4"/>
        <v>0</v>
      </c>
      <c r="AC28" s="68">
        <f t="shared" si="4"/>
        <v>0</v>
      </c>
      <c r="AD28" s="68">
        <f t="shared" si="4"/>
        <v>0</v>
      </c>
      <c r="AE28" s="68">
        <f t="shared" si="4"/>
        <v>0</v>
      </c>
      <c r="AF28" s="68">
        <f t="shared" si="4"/>
        <v>0</v>
      </c>
      <c r="AG28" s="68">
        <f t="shared" si="4"/>
        <v>0</v>
      </c>
      <c r="AH28" s="68">
        <f t="shared" si="4"/>
        <v>0</v>
      </c>
      <c r="AI28" s="68">
        <f t="shared" si="5"/>
        <v>0</v>
      </c>
      <c r="AJ28" s="68">
        <f t="shared" si="5"/>
        <v>0</v>
      </c>
      <c r="AK28" s="68">
        <f t="shared" si="5"/>
        <v>0</v>
      </c>
      <c r="AL28" s="68">
        <f t="shared" si="5"/>
        <v>0</v>
      </c>
      <c r="AM28" s="68">
        <f t="shared" si="5"/>
        <v>0</v>
      </c>
      <c r="AN28" s="68">
        <f t="shared" si="5"/>
        <v>0</v>
      </c>
      <c r="AO28" s="68">
        <f t="shared" si="5"/>
        <v>0</v>
      </c>
      <c r="AP28" s="68">
        <f t="shared" si="5"/>
        <v>0</v>
      </c>
      <c r="AQ28" s="68">
        <f t="shared" si="5"/>
        <v>0</v>
      </c>
      <c r="AR28" s="68">
        <f t="shared" si="5"/>
        <v>0</v>
      </c>
      <c r="AS28" s="68">
        <f t="shared" si="6"/>
        <v>0</v>
      </c>
      <c r="AT28" s="68">
        <f t="shared" si="6"/>
        <v>0</v>
      </c>
      <c r="AU28" s="68">
        <f t="shared" si="6"/>
        <v>0</v>
      </c>
      <c r="AV28" s="68">
        <f t="shared" si="6"/>
        <v>0</v>
      </c>
      <c r="AW28" s="68">
        <f t="shared" si="6"/>
        <v>0</v>
      </c>
      <c r="AX28" s="68">
        <f t="shared" si="6"/>
        <v>0</v>
      </c>
      <c r="AY28" s="68">
        <f t="shared" si="6"/>
        <v>0</v>
      </c>
      <c r="AZ28" s="68">
        <f t="shared" si="6"/>
        <v>0</v>
      </c>
      <c r="BA28" s="68">
        <f t="shared" si="6"/>
        <v>0</v>
      </c>
      <c r="BB28" s="68">
        <f t="shared" si="6"/>
        <v>0</v>
      </c>
      <c r="BC28" s="68">
        <f t="shared" si="7"/>
        <v>0</v>
      </c>
      <c r="BD28" s="68">
        <f t="shared" si="7"/>
        <v>0</v>
      </c>
      <c r="BE28" s="68">
        <f t="shared" si="7"/>
        <v>0</v>
      </c>
      <c r="BF28" s="68">
        <f t="shared" si="7"/>
        <v>0</v>
      </c>
      <c r="BG28" s="68">
        <f t="shared" si="7"/>
        <v>0</v>
      </c>
      <c r="BH28" s="68">
        <f t="shared" si="7"/>
        <v>0</v>
      </c>
      <c r="BI28" s="68">
        <f t="shared" si="7"/>
        <v>0</v>
      </c>
      <c r="BJ28" s="68">
        <f t="shared" si="7"/>
        <v>0</v>
      </c>
    </row>
    <row r="29" spans="1:62" ht="27" customHeight="1" x14ac:dyDescent="0.25">
      <c r="A29" s="6"/>
      <c r="B29" s="49"/>
      <c r="C29" s="42"/>
      <c r="D29" s="138"/>
      <c r="E29" s="48"/>
      <c r="F29" s="47"/>
      <c r="G29" s="45"/>
      <c r="H29" s="37" t="b">
        <f t="shared" si="0"/>
        <v>0</v>
      </c>
      <c r="I29" s="38"/>
      <c r="J29" s="34"/>
      <c r="K29" s="62" t="b">
        <f t="shared" si="1"/>
        <v>0</v>
      </c>
      <c r="L29" s="40">
        <f t="shared" si="2"/>
        <v>0</v>
      </c>
      <c r="M29" s="6"/>
      <c r="O29" s="68">
        <f t="shared" si="3"/>
        <v>0</v>
      </c>
      <c r="P29" s="68">
        <f t="shared" si="3"/>
        <v>0</v>
      </c>
      <c r="Q29" s="68">
        <f t="shared" si="3"/>
        <v>0</v>
      </c>
      <c r="R29" s="68">
        <f t="shared" si="3"/>
        <v>0</v>
      </c>
      <c r="S29" s="68">
        <f t="shared" si="3"/>
        <v>0</v>
      </c>
      <c r="T29" s="68">
        <f t="shared" si="3"/>
        <v>0</v>
      </c>
      <c r="U29" s="68">
        <f t="shared" si="3"/>
        <v>0</v>
      </c>
      <c r="V29" s="68">
        <f t="shared" si="3"/>
        <v>0</v>
      </c>
      <c r="W29" s="68">
        <f t="shared" si="3"/>
        <v>0</v>
      </c>
      <c r="X29" s="68">
        <f t="shared" si="3"/>
        <v>0</v>
      </c>
      <c r="Y29" s="68">
        <f t="shared" si="4"/>
        <v>0</v>
      </c>
      <c r="Z29" s="68">
        <f t="shared" si="4"/>
        <v>0</v>
      </c>
      <c r="AA29" s="68">
        <f t="shared" si="4"/>
        <v>0</v>
      </c>
      <c r="AB29" s="68">
        <f t="shared" si="4"/>
        <v>0</v>
      </c>
      <c r="AC29" s="68">
        <f t="shared" si="4"/>
        <v>0</v>
      </c>
      <c r="AD29" s="68">
        <f t="shared" si="4"/>
        <v>0</v>
      </c>
      <c r="AE29" s="68">
        <f t="shared" si="4"/>
        <v>0</v>
      </c>
      <c r="AF29" s="68">
        <f t="shared" si="4"/>
        <v>0</v>
      </c>
      <c r="AG29" s="68">
        <f t="shared" si="4"/>
        <v>0</v>
      </c>
      <c r="AH29" s="68">
        <f t="shared" si="4"/>
        <v>0</v>
      </c>
      <c r="AI29" s="68">
        <f t="shared" si="5"/>
        <v>0</v>
      </c>
      <c r="AJ29" s="68">
        <f t="shared" si="5"/>
        <v>0</v>
      </c>
      <c r="AK29" s="68">
        <f t="shared" si="5"/>
        <v>0</v>
      </c>
      <c r="AL29" s="68">
        <f t="shared" si="5"/>
        <v>0</v>
      </c>
      <c r="AM29" s="68">
        <f t="shared" si="5"/>
        <v>0</v>
      </c>
      <c r="AN29" s="68">
        <f t="shared" si="5"/>
        <v>0</v>
      </c>
      <c r="AO29" s="68">
        <f t="shared" si="5"/>
        <v>0</v>
      </c>
      <c r="AP29" s="68">
        <f t="shared" si="5"/>
        <v>0</v>
      </c>
      <c r="AQ29" s="68">
        <f t="shared" si="5"/>
        <v>0</v>
      </c>
      <c r="AR29" s="68">
        <f t="shared" si="5"/>
        <v>0</v>
      </c>
      <c r="AS29" s="68">
        <f t="shared" si="6"/>
        <v>0</v>
      </c>
      <c r="AT29" s="68">
        <f t="shared" si="6"/>
        <v>0</v>
      </c>
      <c r="AU29" s="68">
        <f t="shared" si="6"/>
        <v>0</v>
      </c>
      <c r="AV29" s="68">
        <f t="shared" si="6"/>
        <v>0</v>
      </c>
      <c r="AW29" s="68">
        <f t="shared" si="6"/>
        <v>0</v>
      </c>
      <c r="AX29" s="68">
        <f t="shared" si="6"/>
        <v>0</v>
      </c>
      <c r="AY29" s="68">
        <f t="shared" si="6"/>
        <v>0</v>
      </c>
      <c r="AZ29" s="68">
        <f t="shared" si="6"/>
        <v>0</v>
      </c>
      <c r="BA29" s="68">
        <f t="shared" si="6"/>
        <v>0</v>
      </c>
      <c r="BB29" s="68">
        <f t="shared" si="6"/>
        <v>0</v>
      </c>
      <c r="BC29" s="68">
        <f t="shared" si="7"/>
        <v>0</v>
      </c>
      <c r="BD29" s="68">
        <f t="shared" si="7"/>
        <v>0</v>
      </c>
      <c r="BE29" s="68">
        <f t="shared" si="7"/>
        <v>0</v>
      </c>
      <c r="BF29" s="68">
        <f t="shared" si="7"/>
        <v>0</v>
      </c>
      <c r="BG29" s="68">
        <f t="shared" si="7"/>
        <v>0</v>
      </c>
      <c r="BH29" s="68">
        <f t="shared" si="7"/>
        <v>0</v>
      </c>
      <c r="BI29" s="68">
        <f t="shared" si="7"/>
        <v>0</v>
      </c>
      <c r="BJ29" s="68">
        <f t="shared" si="7"/>
        <v>0</v>
      </c>
    </row>
    <row r="30" spans="1:62" ht="27" customHeight="1" x14ac:dyDescent="0.25">
      <c r="A30" s="6"/>
      <c r="B30" s="45"/>
      <c r="C30" s="42"/>
      <c r="D30" s="138"/>
      <c r="E30" s="48"/>
      <c r="F30" s="47"/>
      <c r="G30" s="45"/>
      <c r="H30" s="37" t="b">
        <f t="shared" si="0"/>
        <v>0</v>
      </c>
      <c r="I30" s="38"/>
      <c r="J30" s="34"/>
      <c r="K30" s="62" t="b">
        <f t="shared" si="1"/>
        <v>0</v>
      </c>
      <c r="L30" s="40">
        <f t="shared" si="2"/>
        <v>0</v>
      </c>
      <c r="M30" s="6"/>
      <c r="O30" s="68">
        <f t="shared" si="3"/>
        <v>0</v>
      </c>
      <c r="P30" s="68">
        <f t="shared" si="3"/>
        <v>0</v>
      </c>
      <c r="Q30" s="68">
        <f t="shared" si="3"/>
        <v>0</v>
      </c>
      <c r="R30" s="68">
        <f t="shared" si="3"/>
        <v>0</v>
      </c>
      <c r="S30" s="68">
        <f t="shared" si="3"/>
        <v>0</v>
      </c>
      <c r="T30" s="68">
        <f t="shared" si="3"/>
        <v>0</v>
      </c>
      <c r="U30" s="68">
        <f t="shared" si="3"/>
        <v>0</v>
      </c>
      <c r="V30" s="68">
        <f t="shared" si="3"/>
        <v>0</v>
      </c>
      <c r="W30" s="68">
        <f t="shared" si="3"/>
        <v>0</v>
      </c>
      <c r="X30" s="68">
        <f t="shared" si="3"/>
        <v>0</v>
      </c>
      <c r="Y30" s="68">
        <f t="shared" si="4"/>
        <v>0</v>
      </c>
      <c r="Z30" s="68">
        <f t="shared" si="4"/>
        <v>0</v>
      </c>
      <c r="AA30" s="68">
        <f t="shared" si="4"/>
        <v>0</v>
      </c>
      <c r="AB30" s="68">
        <f t="shared" si="4"/>
        <v>0</v>
      </c>
      <c r="AC30" s="68">
        <f t="shared" si="4"/>
        <v>0</v>
      </c>
      <c r="AD30" s="68">
        <f t="shared" si="4"/>
        <v>0</v>
      </c>
      <c r="AE30" s="68">
        <f t="shared" si="4"/>
        <v>0</v>
      </c>
      <c r="AF30" s="68">
        <f t="shared" si="4"/>
        <v>0</v>
      </c>
      <c r="AG30" s="68">
        <f t="shared" si="4"/>
        <v>0</v>
      </c>
      <c r="AH30" s="68">
        <f t="shared" si="4"/>
        <v>0</v>
      </c>
      <c r="AI30" s="68">
        <f t="shared" si="5"/>
        <v>0</v>
      </c>
      <c r="AJ30" s="68">
        <f t="shared" si="5"/>
        <v>0</v>
      </c>
      <c r="AK30" s="68">
        <f t="shared" si="5"/>
        <v>0</v>
      </c>
      <c r="AL30" s="68">
        <f t="shared" si="5"/>
        <v>0</v>
      </c>
      <c r="AM30" s="68">
        <f t="shared" si="5"/>
        <v>0</v>
      </c>
      <c r="AN30" s="68">
        <f t="shared" si="5"/>
        <v>0</v>
      </c>
      <c r="AO30" s="68">
        <f t="shared" si="5"/>
        <v>0</v>
      </c>
      <c r="AP30" s="68">
        <f t="shared" si="5"/>
        <v>0</v>
      </c>
      <c r="AQ30" s="68">
        <f t="shared" si="5"/>
        <v>0</v>
      </c>
      <c r="AR30" s="68">
        <f t="shared" si="5"/>
        <v>0</v>
      </c>
      <c r="AS30" s="68">
        <f t="shared" si="6"/>
        <v>0</v>
      </c>
      <c r="AT30" s="68">
        <f t="shared" si="6"/>
        <v>0</v>
      </c>
      <c r="AU30" s="68">
        <f t="shared" si="6"/>
        <v>0</v>
      </c>
      <c r="AV30" s="68">
        <f t="shared" si="6"/>
        <v>0</v>
      </c>
      <c r="AW30" s="68">
        <f t="shared" si="6"/>
        <v>0</v>
      </c>
      <c r="AX30" s="68">
        <f t="shared" si="6"/>
        <v>0</v>
      </c>
      <c r="AY30" s="68">
        <f t="shared" si="6"/>
        <v>0</v>
      </c>
      <c r="AZ30" s="68">
        <f t="shared" si="6"/>
        <v>0</v>
      </c>
      <c r="BA30" s="68">
        <f t="shared" si="6"/>
        <v>0</v>
      </c>
      <c r="BB30" s="68">
        <f t="shared" si="6"/>
        <v>0</v>
      </c>
      <c r="BC30" s="68">
        <f t="shared" si="7"/>
        <v>0</v>
      </c>
      <c r="BD30" s="68">
        <f t="shared" si="7"/>
        <v>0</v>
      </c>
      <c r="BE30" s="68">
        <f t="shared" si="7"/>
        <v>0</v>
      </c>
      <c r="BF30" s="68">
        <f t="shared" si="7"/>
        <v>0</v>
      </c>
      <c r="BG30" s="68">
        <f t="shared" si="7"/>
        <v>0</v>
      </c>
      <c r="BH30" s="68">
        <f t="shared" si="7"/>
        <v>0</v>
      </c>
      <c r="BI30" s="68">
        <f t="shared" si="7"/>
        <v>0</v>
      </c>
      <c r="BJ30" s="68">
        <f t="shared" si="7"/>
        <v>0</v>
      </c>
    </row>
    <row r="31" spans="1:62" ht="27" customHeight="1" thickBot="1" x14ac:dyDescent="0.3">
      <c r="A31" s="6"/>
      <c r="B31" s="49"/>
      <c r="C31" s="42"/>
      <c r="D31" s="138"/>
      <c r="E31" s="48"/>
      <c r="F31" s="47"/>
      <c r="G31" s="50"/>
      <c r="H31" s="37" t="b">
        <f t="shared" si="0"/>
        <v>0</v>
      </c>
      <c r="I31" s="38"/>
      <c r="J31" s="34"/>
      <c r="K31" s="62" t="b">
        <f t="shared" si="1"/>
        <v>0</v>
      </c>
      <c r="L31" s="40">
        <f t="shared" si="2"/>
        <v>0</v>
      </c>
      <c r="M31" s="6"/>
      <c r="O31" s="68">
        <f t="shared" si="3"/>
        <v>0</v>
      </c>
      <c r="P31" s="68">
        <f t="shared" si="3"/>
        <v>0</v>
      </c>
      <c r="Q31" s="68">
        <f t="shared" si="3"/>
        <v>0</v>
      </c>
      <c r="R31" s="68">
        <f t="shared" si="3"/>
        <v>0</v>
      </c>
      <c r="S31" s="68">
        <f t="shared" si="3"/>
        <v>0</v>
      </c>
      <c r="T31" s="68">
        <f t="shared" si="3"/>
        <v>0</v>
      </c>
      <c r="U31" s="68">
        <f t="shared" si="3"/>
        <v>0</v>
      </c>
      <c r="V31" s="68">
        <f t="shared" si="3"/>
        <v>0</v>
      </c>
      <c r="W31" s="68">
        <f t="shared" si="3"/>
        <v>0</v>
      </c>
      <c r="X31" s="68">
        <f t="shared" si="3"/>
        <v>0</v>
      </c>
      <c r="Y31" s="68">
        <f t="shared" si="4"/>
        <v>0</v>
      </c>
      <c r="Z31" s="68">
        <f t="shared" si="4"/>
        <v>0</v>
      </c>
      <c r="AA31" s="68">
        <f t="shared" si="4"/>
        <v>0</v>
      </c>
      <c r="AB31" s="68">
        <f t="shared" si="4"/>
        <v>0</v>
      </c>
      <c r="AC31" s="68">
        <f t="shared" si="4"/>
        <v>0</v>
      </c>
      <c r="AD31" s="68">
        <f t="shared" si="4"/>
        <v>0</v>
      </c>
      <c r="AE31" s="68">
        <f t="shared" si="4"/>
        <v>0</v>
      </c>
      <c r="AF31" s="68">
        <f t="shared" si="4"/>
        <v>0</v>
      </c>
      <c r="AG31" s="68">
        <f t="shared" si="4"/>
        <v>0</v>
      </c>
      <c r="AH31" s="68">
        <f t="shared" si="4"/>
        <v>0</v>
      </c>
      <c r="AI31" s="68">
        <f t="shared" si="5"/>
        <v>0</v>
      </c>
      <c r="AJ31" s="68">
        <f t="shared" si="5"/>
        <v>0</v>
      </c>
      <c r="AK31" s="68">
        <f t="shared" si="5"/>
        <v>0</v>
      </c>
      <c r="AL31" s="68">
        <f t="shared" si="5"/>
        <v>0</v>
      </c>
      <c r="AM31" s="68">
        <f t="shared" si="5"/>
        <v>0</v>
      </c>
      <c r="AN31" s="68">
        <f t="shared" si="5"/>
        <v>0</v>
      </c>
      <c r="AO31" s="68">
        <f t="shared" si="5"/>
        <v>0</v>
      </c>
      <c r="AP31" s="68">
        <f t="shared" si="5"/>
        <v>0</v>
      </c>
      <c r="AQ31" s="68">
        <f t="shared" si="5"/>
        <v>0</v>
      </c>
      <c r="AR31" s="68">
        <f t="shared" si="5"/>
        <v>0</v>
      </c>
      <c r="AS31" s="68">
        <f t="shared" si="6"/>
        <v>0</v>
      </c>
      <c r="AT31" s="68">
        <f t="shared" si="6"/>
        <v>0</v>
      </c>
      <c r="AU31" s="68">
        <f t="shared" si="6"/>
        <v>0</v>
      </c>
      <c r="AV31" s="68">
        <f t="shared" si="6"/>
        <v>0</v>
      </c>
      <c r="AW31" s="68">
        <f t="shared" si="6"/>
        <v>0</v>
      </c>
      <c r="AX31" s="68">
        <f t="shared" si="6"/>
        <v>0</v>
      </c>
      <c r="AY31" s="68">
        <f t="shared" si="6"/>
        <v>0</v>
      </c>
      <c r="AZ31" s="68">
        <f t="shared" si="6"/>
        <v>0</v>
      </c>
      <c r="BA31" s="68">
        <f t="shared" si="6"/>
        <v>0</v>
      </c>
      <c r="BB31" s="68">
        <f t="shared" si="6"/>
        <v>0</v>
      </c>
      <c r="BC31" s="68">
        <f t="shared" si="7"/>
        <v>0</v>
      </c>
      <c r="BD31" s="68">
        <f t="shared" si="7"/>
        <v>0</v>
      </c>
      <c r="BE31" s="68">
        <f t="shared" si="7"/>
        <v>0</v>
      </c>
      <c r="BF31" s="68">
        <f t="shared" si="7"/>
        <v>0</v>
      </c>
      <c r="BG31" s="68">
        <f t="shared" si="7"/>
        <v>0</v>
      </c>
      <c r="BH31" s="68">
        <f t="shared" si="7"/>
        <v>0</v>
      </c>
      <c r="BI31" s="68">
        <f t="shared" si="7"/>
        <v>0</v>
      </c>
      <c r="BJ31" s="68">
        <f t="shared" si="7"/>
        <v>0</v>
      </c>
    </row>
    <row r="32" spans="1:62" ht="26.5" thickBot="1" x14ac:dyDescent="0.35">
      <c r="A32" s="6"/>
      <c r="B32" s="6"/>
      <c r="C32" s="6"/>
      <c r="D32" s="6"/>
      <c r="E32" s="6"/>
      <c r="F32" s="6"/>
      <c r="G32" s="125" t="s">
        <v>15</v>
      </c>
      <c r="H32" s="64">
        <f>SUM(H17:H31)</f>
        <v>0</v>
      </c>
      <c r="I32" s="64">
        <f>SUM(I17:I31)</f>
        <v>0</v>
      </c>
      <c r="J32" s="64"/>
      <c r="K32" s="66">
        <f>SUM(K17:K31)</f>
        <v>0</v>
      </c>
      <c r="L32" s="65">
        <f t="shared" si="2"/>
        <v>0</v>
      </c>
      <c r="M32" s="6"/>
      <c r="O32" s="4">
        <f>SUM(O17:O31)</f>
        <v>0</v>
      </c>
      <c r="P32" s="4">
        <f>SUM(P17:P31)</f>
        <v>0</v>
      </c>
      <c r="Q32" s="4">
        <f>SUM(Q17:Q31)</f>
        <v>0</v>
      </c>
      <c r="R32" s="4">
        <f>SUM(R17:R31)</f>
        <v>0</v>
      </c>
      <c r="S32" s="4">
        <f t="shared" ref="S32:Y32" si="8">SUM(S17:S31)</f>
        <v>0</v>
      </c>
      <c r="T32" s="4">
        <f t="shared" si="8"/>
        <v>0</v>
      </c>
      <c r="U32" s="4">
        <f>SUM(U17:U31)</f>
        <v>0</v>
      </c>
      <c r="V32" s="4">
        <f t="shared" si="8"/>
        <v>0</v>
      </c>
      <c r="W32" s="4">
        <f t="shared" si="8"/>
        <v>0</v>
      </c>
      <c r="X32" s="4">
        <f t="shared" si="8"/>
        <v>0</v>
      </c>
      <c r="Y32" s="4">
        <f t="shared" si="8"/>
        <v>0</v>
      </c>
      <c r="Z32" s="4">
        <f t="shared" ref="Z32:BI32" si="9">SUM(Z17:Z31)</f>
        <v>0</v>
      </c>
      <c r="AA32" s="4">
        <f t="shared" si="9"/>
        <v>0</v>
      </c>
      <c r="AB32" s="4">
        <f t="shared" si="9"/>
        <v>0</v>
      </c>
      <c r="AC32" s="4">
        <f t="shared" si="9"/>
        <v>0</v>
      </c>
      <c r="AD32" s="4">
        <f t="shared" si="9"/>
        <v>0</v>
      </c>
      <c r="AE32" s="4">
        <f t="shared" si="9"/>
        <v>0</v>
      </c>
      <c r="AF32" s="4">
        <f t="shared" si="9"/>
        <v>0</v>
      </c>
      <c r="AG32" s="4">
        <f t="shared" si="9"/>
        <v>0</v>
      </c>
      <c r="AH32" s="4">
        <f t="shared" si="9"/>
        <v>0</v>
      </c>
      <c r="AI32" s="4">
        <f t="shared" si="9"/>
        <v>0</v>
      </c>
      <c r="AJ32" s="4">
        <f t="shared" si="9"/>
        <v>0</v>
      </c>
      <c r="AK32" s="4">
        <f t="shared" si="9"/>
        <v>0</v>
      </c>
      <c r="AL32" s="4">
        <f t="shared" si="9"/>
        <v>0</v>
      </c>
      <c r="AM32" s="4">
        <f t="shared" si="9"/>
        <v>0</v>
      </c>
      <c r="AN32" s="4">
        <f t="shared" si="9"/>
        <v>0</v>
      </c>
      <c r="AO32" s="4">
        <f t="shared" si="9"/>
        <v>0</v>
      </c>
      <c r="AP32" s="4">
        <f t="shared" si="9"/>
        <v>0</v>
      </c>
      <c r="AQ32" s="4">
        <f t="shared" si="9"/>
        <v>0</v>
      </c>
      <c r="AR32" s="4">
        <f t="shared" si="9"/>
        <v>0</v>
      </c>
      <c r="AS32" s="4">
        <f t="shared" si="9"/>
        <v>0</v>
      </c>
      <c r="AT32" s="4">
        <f t="shared" si="9"/>
        <v>0</v>
      </c>
      <c r="AU32" s="4">
        <f t="shared" si="9"/>
        <v>0</v>
      </c>
      <c r="AV32" s="4">
        <f t="shared" si="9"/>
        <v>0</v>
      </c>
      <c r="AW32" s="4">
        <f t="shared" si="9"/>
        <v>0</v>
      </c>
      <c r="AX32" s="4">
        <f t="shared" si="9"/>
        <v>0</v>
      </c>
      <c r="AY32" s="4">
        <f t="shared" si="9"/>
        <v>0</v>
      </c>
      <c r="AZ32" s="4">
        <f t="shared" si="9"/>
        <v>0</v>
      </c>
      <c r="BA32" s="4">
        <f t="shared" si="9"/>
        <v>0</v>
      </c>
      <c r="BB32" s="4">
        <f t="shared" si="9"/>
        <v>0</v>
      </c>
      <c r="BC32" s="4">
        <f t="shared" si="9"/>
        <v>0</v>
      </c>
      <c r="BD32" s="4">
        <f t="shared" si="9"/>
        <v>0</v>
      </c>
      <c r="BE32" s="4">
        <f t="shared" si="9"/>
        <v>0</v>
      </c>
      <c r="BF32" s="4">
        <f t="shared" si="9"/>
        <v>0</v>
      </c>
      <c r="BG32" s="4">
        <f t="shared" si="9"/>
        <v>0</v>
      </c>
      <c r="BH32" s="4">
        <f t="shared" si="9"/>
        <v>0</v>
      </c>
      <c r="BI32" s="4">
        <f t="shared" si="9"/>
        <v>0</v>
      </c>
      <c r="BJ32" s="4">
        <f>SUM(BJ17:BJ31)</f>
        <v>0</v>
      </c>
    </row>
    <row r="33" spans="1:13" ht="26.5" thickBot="1" x14ac:dyDescent="0.35">
      <c r="A33" s="6"/>
      <c r="B33" s="6"/>
      <c r="C33" s="124" t="s">
        <v>201</v>
      </c>
      <c r="D33" s="6"/>
      <c r="E33" s="124" t="s">
        <v>201</v>
      </c>
      <c r="F33" s="6"/>
      <c r="G33" s="124" t="s">
        <v>201</v>
      </c>
      <c r="H33" s="6"/>
      <c r="I33" s="6"/>
      <c r="J33" s="6"/>
      <c r="K33" s="6"/>
      <c r="L33" s="6"/>
      <c r="M33" s="6"/>
    </row>
    <row r="34" spans="1:13" ht="13" thickBot="1" x14ac:dyDescent="0.3">
      <c r="A34" s="6"/>
      <c r="B34" s="122" t="s">
        <v>115</v>
      </c>
      <c r="C34" s="20">
        <f>O32</f>
        <v>0</v>
      </c>
      <c r="D34" s="122" t="s">
        <v>130</v>
      </c>
      <c r="E34" s="20">
        <f>AE32</f>
        <v>0</v>
      </c>
      <c r="F34" s="122" t="s">
        <v>161</v>
      </c>
      <c r="G34" s="20">
        <f>AU32</f>
        <v>0</v>
      </c>
      <c r="H34" s="6"/>
      <c r="I34" s="6"/>
      <c r="J34" s="6"/>
      <c r="K34" s="21"/>
      <c r="L34" s="6"/>
      <c r="M34" s="6"/>
    </row>
    <row r="35" spans="1:13" ht="13" thickBot="1" x14ac:dyDescent="0.3">
      <c r="A35" s="6"/>
      <c r="B35" s="122" t="s">
        <v>178</v>
      </c>
      <c r="C35" s="20">
        <f>P32</f>
        <v>0</v>
      </c>
      <c r="D35" s="122" t="s">
        <v>183</v>
      </c>
      <c r="E35" s="20">
        <f>AF32</f>
        <v>0</v>
      </c>
      <c r="F35" s="122" t="s">
        <v>190</v>
      </c>
      <c r="G35" s="20">
        <f>AV32</f>
        <v>0</v>
      </c>
      <c r="H35" s="6"/>
      <c r="I35" s="6"/>
      <c r="J35" s="6"/>
      <c r="K35" s="21"/>
      <c r="L35" s="6"/>
      <c r="M35" s="6"/>
    </row>
    <row r="36" spans="1:13" ht="13" thickBot="1" x14ac:dyDescent="0.3">
      <c r="A36" s="6"/>
      <c r="B36" s="122" t="s">
        <v>112</v>
      </c>
      <c r="C36" s="20">
        <f>Q32</f>
        <v>0</v>
      </c>
      <c r="D36" s="122" t="s">
        <v>132</v>
      </c>
      <c r="E36" s="20">
        <f>AG32</f>
        <v>0</v>
      </c>
      <c r="F36" s="122" t="s">
        <v>191</v>
      </c>
      <c r="G36" s="20">
        <f>AW32</f>
        <v>0</v>
      </c>
      <c r="H36" s="6"/>
      <c r="I36" s="6"/>
      <c r="J36" s="6"/>
      <c r="K36" s="21"/>
      <c r="L36" s="6"/>
      <c r="M36" s="6"/>
    </row>
    <row r="37" spans="1:13" ht="13" thickBot="1" x14ac:dyDescent="0.3">
      <c r="A37" s="6"/>
      <c r="B37" s="122" t="s">
        <v>117</v>
      </c>
      <c r="C37" s="20">
        <f>R32</f>
        <v>0</v>
      </c>
      <c r="D37" s="122" t="s">
        <v>134</v>
      </c>
      <c r="E37" s="20">
        <f>AH32</f>
        <v>0</v>
      </c>
      <c r="F37" s="122" t="s">
        <v>192</v>
      </c>
      <c r="G37" s="20">
        <f>AX32</f>
        <v>0</v>
      </c>
      <c r="H37" s="6"/>
      <c r="I37" s="6"/>
      <c r="J37" s="6"/>
      <c r="K37" s="21"/>
      <c r="L37" s="6"/>
      <c r="M37" s="6"/>
    </row>
    <row r="38" spans="1:13" ht="13" thickBot="1" x14ac:dyDescent="0.3">
      <c r="A38" s="6"/>
      <c r="B38" s="122" t="s">
        <v>119</v>
      </c>
      <c r="C38" s="20">
        <f>S32</f>
        <v>0</v>
      </c>
      <c r="D38" s="122" t="s">
        <v>184</v>
      </c>
      <c r="E38" s="20">
        <f>AI32</f>
        <v>0</v>
      </c>
      <c r="F38" s="122" t="s">
        <v>202</v>
      </c>
      <c r="G38" s="20">
        <f>AY32</f>
        <v>0</v>
      </c>
      <c r="H38" s="6"/>
      <c r="I38" s="6"/>
      <c r="J38" s="6"/>
      <c r="K38" s="21"/>
      <c r="L38" s="6"/>
      <c r="M38" s="6"/>
    </row>
    <row r="39" spans="1:13" ht="13" thickBot="1" x14ac:dyDescent="0.3">
      <c r="A39" s="6"/>
      <c r="B39" s="122" t="s">
        <v>113</v>
      </c>
      <c r="C39" s="20">
        <f>T32</f>
        <v>0</v>
      </c>
      <c r="D39" s="122" t="s">
        <v>185</v>
      </c>
      <c r="E39" s="20">
        <f>AJ32</f>
        <v>0</v>
      </c>
      <c r="F39" s="122" t="s">
        <v>193</v>
      </c>
      <c r="G39" s="20">
        <f>AZ32</f>
        <v>0</v>
      </c>
      <c r="H39" s="6"/>
      <c r="I39" s="6"/>
      <c r="J39" s="6"/>
      <c r="K39" s="21"/>
      <c r="L39" s="6"/>
      <c r="M39" s="6"/>
    </row>
    <row r="40" spans="1:13" ht="13" thickBot="1" x14ac:dyDescent="0.3">
      <c r="A40" s="6"/>
      <c r="B40" s="122" t="s">
        <v>138</v>
      </c>
      <c r="C40" s="20">
        <f>U32</f>
        <v>0</v>
      </c>
      <c r="D40" s="122" t="s">
        <v>152</v>
      </c>
      <c r="E40" s="116">
        <f>AK32</f>
        <v>0</v>
      </c>
      <c r="F40" s="122" t="s">
        <v>168</v>
      </c>
      <c r="G40" s="116">
        <f>BA32</f>
        <v>0</v>
      </c>
      <c r="H40" s="6"/>
      <c r="I40" s="6"/>
      <c r="J40" s="6"/>
      <c r="K40" s="21"/>
      <c r="L40" s="6"/>
      <c r="M40" s="6"/>
    </row>
    <row r="41" spans="1:13" ht="13" thickBot="1" x14ac:dyDescent="0.3">
      <c r="A41" s="6"/>
      <c r="B41" s="122" t="s">
        <v>140</v>
      </c>
      <c r="C41" s="20">
        <f>V32</f>
        <v>0</v>
      </c>
      <c r="D41" s="122" t="s">
        <v>154</v>
      </c>
      <c r="E41" s="20">
        <f>AL32</f>
        <v>0</v>
      </c>
      <c r="F41" s="122" t="s">
        <v>170</v>
      </c>
      <c r="G41" s="20">
        <f>BB32</f>
        <v>0</v>
      </c>
      <c r="H41" s="6"/>
      <c r="I41" s="6"/>
      <c r="J41" s="6"/>
      <c r="K41" s="21"/>
      <c r="L41" s="6"/>
      <c r="M41" s="6"/>
    </row>
    <row r="42" spans="1:13" ht="13" thickBot="1" x14ac:dyDescent="0.3">
      <c r="A42" s="6"/>
      <c r="B42" s="122" t="s">
        <v>179</v>
      </c>
      <c r="C42" s="20">
        <f>W32</f>
        <v>0</v>
      </c>
      <c r="D42" s="122" t="s">
        <v>186</v>
      </c>
      <c r="E42" s="20">
        <f>AM32</f>
        <v>0</v>
      </c>
      <c r="F42" s="122" t="s">
        <v>194</v>
      </c>
      <c r="G42" s="20">
        <f>BC32</f>
        <v>0</v>
      </c>
      <c r="H42" s="6"/>
      <c r="I42" s="6"/>
      <c r="J42" s="6"/>
      <c r="K42" s="21"/>
      <c r="L42" s="6"/>
      <c r="M42" s="6"/>
    </row>
    <row r="43" spans="1:13" ht="13" thickBot="1" x14ac:dyDescent="0.3">
      <c r="A43" s="6"/>
      <c r="B43" s="122" t="s">
        <v>180</v>
      </c>
      <c r="C43" s="20">
        <f>X32</f>
        <v>0</v>
      </c>
      <c r="D43" s="122" t="s">
        <v>187</v>
      </c>
      <c r="E43" s="20">
        <f>AN32</f>
        <v>0</v>
      </c>
      <c r="F43" s="122" t="s">
        <v>195</v>
      </c>
      <c r="G43" s="20">
        <f>BD32</f>
        <v>0</v>
      </c>
      <c r="H43" s="6"/>
      <c r="I43" s="6"/>
      <c r="J43" s="6"/>
      <c r="K43" s="21"/>
      <c r="L43" s="6"/>
      <c r="M43" s="6"/>
    </row>
    <row r="44" spans="1:13" ht="13" thickBot="1" x14ac:dyDescent="0.3">
      <c r="A44" s="6"/>
      <c r="B44" s="123" t="s">
        <v>181</v>
      </c>
      <c r="C44" s="20">
        <f>Y32</f>
        <v>0</v>
      </c>
      <c r="D44" s="123" t="s">
        <v>188</v>
      </c>
      <c r="E44" s="20">
        <f>AO32</f>
        <v>0</v>
      </c>
      <c r="F44" s="123" t="s">
        <v>196</v>
      </c>
      <c r="G44" s="20">
        <f>BE32</f>
        <v>0</v>
      </c>
      <c r="H44" s="6"/>
      <c r="I44" s="6"/>
      <c r="J44" s="6"/>
      <c r="K44" s="21"/>
      <c r="L44" s="6"/>
      <c r="M44" s="6"/>
    </row>
    <row r="45" spans="1:13" s="117" customFormat="1" ht="13" thickBot="1" x14ac:dyDescent="0.3">
      <c r="A45" s="6"/>
      <c r="B45" s="122" t="s">
        <v>123</v>
      </c>
      <c r="C45" s="20">
        <f>Z32</f>
        <v>0</v>
      </c>
      <c r="D45" s="122" t="s">
        <v>143</v>
      </c>
      <c r="E45" s="20">
        <f>AP32</f>
        <v>0</v>
      </c>
      <c r="F45" s="122" t="s">
        <v>197</v>
      </c>
      <c r="G45" s="20">
        <f>BF32</f>
        <v>0</v>
      </c>
      <c r="H45" s="6"/>
      <c r="I45" s="6"/>
      <c r="J45" s="6"/>
      <c r="K45" s="21"/>
      <c r="L45" s="6"/>
      <c r="M45" s="6"/>
    </row>
    <row r="46" spans="1:13" s="117" customFormat="1" ht="13" thickBot="1" x14ac:dyDescent="0.3">
      <c r="A46" s="6"/>
      <c r="B46" s="122" t="s">
        <v>182</v>
      </c>
      <c r="C46" s="20">
        <f>AA32</f>
        <v>0</v>
      </c>
      <c r="D46" s="122" t="s">
        <v>189</v>
      </c>
      <c r="E46" s="20">
        <f>AQ32</f>
        <v>0</v>
      </c>
      <c r="F46" s="122" t="s">
        <v>198</v>
      </c>
      <c r="G46" s="20">
        <f>BG32</f>
        <v>0</v>
      </c>
      <c r="H46" s="6"/>
      <c r="I46" s="6"/>
      <c r="J46" s="6"/>
      <c r="K46" s="21"/>
      <c r="L46" s="6"/>
      <c r="M46" s="6"/>
    </row>
    <row r="47" spans="1:13" s="117" customFormat="1" ht="13" thickBot="1" x14ac:dyDescent="0.3">
      <c r="A47" s="6"/>
      <c r="B47" s="123" t="s">
        <v>125</v>
      </c>
      <c r="C47" s="20">
        <f>AB32</f>
        <v>0</v>
      </c>
      <c r="D47" s="123" t="s">
        <v>145</v>
      </c>
      <c r="E47" s="20">
        <f>AR32</f>
        <v>0</v>
      </c>
      <c r="F47" s="123" t="s">
        <v>199</v>
      </c>
      <c r="G47" s="20">
        <f>BH32</f>
        <v>0</v>
      </c>
      <c r="H47" s="6"/>
      <c r="I47" s="6"/>
      <c r="J47" s="6"/>
      <c r="K47" s="21"/>
      <c r="L47" s="6"/>
      <c r="M47" s="6"/>
    </row>
    <row r="48" spans="1:13" s="117" customFormat="1" ht="13" thickBot="1" x14ac:dyDescent="0.3">
      <c r="A48" s="6"/>
      <c r="B48" s="123" t="s">
        <v>127</v>
      </c>
      <c r="C48" s="20">
        <f>AC32</f>
        <v>0</v>
      </c>
      <c r="D48" s="123" t="s">
        <v>147</v>
      </c>
      <c r="E48" s="20">
        <f>AS32</f>
        <v>0</v>
      </c>
      <c r="F48" s="123" t="s">
        <v>200</v>
      </c>
      <c r="G48" s="20">
        <f>BI32</f>
        <v>0</v>
      </c>
      <c r="H48" s="6"/>
      <c r="I48" s="6"/>
      <c r="J48" s="6"/>
      <c r="K48" s="21"/>
      <c r="L48" s="6"/>
      <c r="M48" s="6"/>
    </row>
    <row r="49" spans="1:62" s="117" customFormat="1" ht="13" thickBot="1" x14ac:dyDescent="0.3">
      <c r="A49" s="6"/>
      <c r="B49" s="123" t="s">
        <v>120</v>
      </c>
      <c r="C49" s="20">
        <f>AD32</f>
        <v>0</v>
      </c>
      <c r="D49" s="123" t="s">
        <v>159</v>
      </c>
      <c r="E49" s="20">
        <f>AT32</f>
        <v>0</v>
      </c>
      <c r="F49" s="157" t="s">
        <v>211</v>
      </c>
      <c r="G49" s="158">
        <f>BJ32</f>
        <v>0</v>
      </c>
      <c r="H49" s="6"/>
      <c r="I49" s="6"/>
      <c r="J49" s="6"/>
      <c r="K49" s="21"/>
      <c r="L49" s="6"/>
      <c r="M49" s="6"/>
    </row>
    <row r="50" spans="1:62" ht="21" customHeight="1" thickBot="1" x14ac:dyDescent="0.4">
      <c r="A50" s="6"/>
      <c r="B50" s="6"/>
      <c r="C50" s="6"/>
      <c r="D50" s="6"/>
      <c r="E50" s="6"/>
      <c r="F50" s="22" t="s">
        <v>231</v>
      </c>
      <c r="G50" s="126">
        <f>SUM(C34:C49)+SUM(E34:E49)+SUM(G34:G49)</f>
        <v>0</v>
      </c>
      <c r="H50" s="17"/>
      <c r="I50" s="6"/>
      <c r="J50" s="6"/>
      <c r="K50" s="21"/>
      <c r="L50" s="6"/>
      <c r="M50" s="6"/>
    </row>
    <row r="51" spans="1:62" ht="22.5" customHeight="1" thickBot="1" x14ac:dyDescent="0.3">
      <c r="A51" s="6"/>
      <c r="B51" s="8"/>
      <c r="C51" s="9"/>
      <c r="D51" s="9"/>
      <c r="E51" s="9"/>
      <c r="F51" s="9"/>
      <c r="G51" s="9"/>
      <c r="H51" s="8"/>
      <c r="I51" s="8"/>
      <c r="J51" s="8"/>
      <c r="K51" s="6"/>
      <c r="L51" s="6"/>
      <c r="M51" s="6"/>
      <c r="O51" s="168"/>
      <c r="P51" s="168"/>
      <c r="Q51" s="168"/>
      <c r="R51" s="168"/>
      <c r="S51" s="168"/>
      <c r="T51" s="168"/>
      <c r="U51" s="168"/>
      <c r="V51" s="168"/>
      <c r="W51" s="168"/>
      <c r="X51" s="168"/>
      <c r="Y51" s="168"/>
      <c r="BI51"/>
      <c r="BJ51" s="117"/>
    </row>
    <row r="52" spans="1:62" s="1" customFormat="1" ht="20.25" customHeight="1" thickTop="1" thickBot="1" x14ac:dyDescent="0.45">
      <c r="A52" s="16"/>
      <c r="B52" s="55" t="s">
        <v>24</v>
      </c>
      <c r="C52" s="56"/>
      <c r="D52" s="56"/>
      <c r="E52" s="57"/>
      <c r="F52" s="114"/>
      <c r="G52" s="18"/>
      <c r="H52" s="16"/>
      <c r="I52" s="16"/>
      <c r="J52" s="16"/>
      <c r="K52" s="16"/>
      <c r="L52" s="107" t="s">
        <v>49</v>
      </c>
      <c r="M52" s="16"/>
      <c r="O52" s="118">
        <v>1</v>
      </c>
      <c r="P52" s="118">
        <v>2</v>
      </c>
      <c r="Q52" s="118">
        <v>3</v>
      </c>
      <c r="R52" s="118">
        <v>4</v>
      </c>
      <c r="S52" s="118">
        <v>5</v>
      </c>
      <c r="T52" s="118">
        <v>6</v>
      </c>
      <c r="U52" s="118">
        <v>7</v>
      </c>
      <c r="V52" s="118">
        <v>8</v>
      </c>
      <c r="W52" s="118">
        <v>9</v>
      </c>
      <c r="X52" s="118">
        <v>10</v>
      </c>
      <c r="Y52" s="118">
        <v>11</v>
      </c>
      <c r="Z52" s="118">
        <v>12</v>
      </c>
      <c r="AA52" s="118">
        <v>13</v>
      </c>
      <c r="AB52" s="118">
        <v>14</v>
      </c>
      <c r="AC52" s="118">
        <v>15</v>
      </c>
      <c r="AD52" s="118">
        <v>16</v>
      </c>
      <c r="AE52" s="118">
        <v>17</v>
      </c>
      <c r="AF52" s="118">
        <v>18</v>
      </c>
      <c r="AG52" s="118">
        <v>19</v>
      </c>
      <c r="AH52" s="118">
        <v>20</v>
      </c>
      <c r="AI52" s="118">
        <v>21</v>
      </c>
      <c r="AJ52" s="118">
        <v>22</v>
      </c>
      <c r="AK52" s="118">
        <v>23</v>
      </c>
      <c r="AL52" s="118">
        <v>24</v>
      </c>
      <c r="AM52" s="118">
        <v>25</v>
      </c>
      <c r="AN52" s="118">
        <v>26</v>
      </c>
      <c r="AO52" s="118">
        <v>27</v>
      </c>
      <c r="AP52" s="118">
        <v>28</v>
      </c>
      <c r="AQ52" s="118">
        <v>29</v>
      </c>
      <c r="AR52" s="118">
        <v>30</v>
      </c>
      <c r="AS52" s="118">
        <v>31</v>
      </c>
      <c r="AT52" s="118">
        <v>32</v>
      </c>
      <c r="AU52" s="118">
        <v>33</v>
      </c>
      <c r="AV52" s="118">
        <v>34</v>
      </c>
      <c r="AW52" s="118">
        <v>35</v>
      </c>
      <c r="AX52" s="118">
        <v>36</v>
      </c>
      <c r="AY52" s="118">
        <v>37</v>
      </c>
      <c r="AZ52" s="118">
        <v>38</v>
      </c>
      <c r="BA52" s="118">
        <v>39</v>
      </c>
      <c r="BB52" s="118">
        <v>40</v>
      </c>
      <c r="BC52" s="118">
        <v>41</v>
      </c>
      <c r="BD52" s="118">
        <v>42</v>
      </c>
      <c r="BE52" s="118">
        <v>43</v>
      </c>
      <c r="BF52" s="118">
        <v>44</v>
      </c>
      <c r="BG52" s="118">
        <v>45</v>
      </c>
      <c r="BH52" s="118">
        <v>46</v>
      </c>
      <c r="BI52" s="118">
        <v>47</v>
      </c>
      <c r="BJ52" s="118">
        <v>48</v>
      </c>
    </row>
    <row r="53" spans="1:62" s="1" customFormat="1" ht="24.75" customHeight="1" thickTop="1" thickBot="1" x14ac:dyDescent="0.45">
      <c r="A53" s="16"/>
      <c r="B53" s="106" t="s">
        <v>51</v>
      </c>
      <c r="C53" s="106" t="s">
        <v>52</v>
      </c>
      <c r="D53" s="106" t="s">
        <v>53</v>
      </c>
      <c r="E53" s="106" t="s">
        <v>54</v>
      </c>
      <c r="F53" s="106" t="s">
        <v>55</v>
      </c>
      <c r="G53" s="106" t="s">
        <v>56</v>
      </c>
      <c r="H53" s="106" t="s">
        <v>57</v>
      </c>
      <c r="I53" s="106" t="s">
        <v>58</v>
      </c>
      <c r="J53" s="106"/>
      <c r="K53" s="106" t="s">
        <v>59</v>
      </c>
      <c r="L53" s="106" t="s">
        <v>213</v>
      </c>
      <c r="M53" s="16"/>
      <c r="O53" s="118"/>
      <c r="P53" s="118"/>
      <c r="Q53" s="118"/>
      <c r="R53" s="118"/>
      <c r="S53" s="118"/>
      <c r="T53" s="118"/>
      <c r="U53" s="118"/>
      <c r="V53" s="118"/>
      <c r="W53" s="118"/>
      <c r="X53" s="118"/>
      <c r="Y53" s="118"/>
    </row>
    <row r="54" spans="1:62" s="1" customFormat="1" ht="61.5" customHeight="1" thickTop="1" thickBot="1" x14ac:dyDescent="0.35">
      <c r="A54" s="16"/>
      <c r="B54" s="41" t="s">
        <v>10</v>
      </c>
      <c r="C54" s="67" t="s">
        <v>253</v>
      </c>
      <c r="D54" s="41" t="s">
        <v>252</v>
      </c>
      <c r="E54" s="139" t="s">
        <v>218</v>
      </c>
      <c r="F54" s="19" t="s">
        <v>228</v>
      </c>
      <c r="G54" s="139" t="s">
        <v>219</v>
      </c>
      <c r="H54" s="19" t="s">
        <v>220</v>
      </c>
      <c r="I54" s="139" t="s">
        <v>9</v>
      </c>
      <c r="J54" s="139"/>
      <c r="K54" s="61" t="s">
        <v>35</v>
      </c>
      <c r="L54" s="19" t="s">
        <v>22</v>
      </c>
      <c r="M54" s="16"/>
      <c r="O54" s="3" t="s">
        <v>54</v>
      </c>
      <c r="P54" s="3" t="s">
        <v>57</v>
      </c>
      <c r="Q54" s="3" t="s">
        <v>65</v>
      </c>
      <c r="R54" s="3" t="s">
        <v>67</v>
      </c>
      <c r="S54" s="69" t="s">
        <v>68</v>
      </c>
      <c r="T54" s="69" t="s">
        <v>66</v>
      </c>
      <c r="U54" s="115" t="s">
        <v>81</v>
      </c>
      <c r="V54" s="69" t="s">
        <v>82</v>
      </c>
      <c r="W54" s="69" t="s">
        <v>78</v>
      </c>
      <c r="X54" s="69" t="s">
        <v>79</v>
      </c>
      <c r="Y54" s="69" t="s">
        <v>80</v>
      </c>
      <c r="Z54" s="69" t="s">
        <v>71</v>
      </c>
      <c r="AA54" s="69" t="s">
        <v>70</v>
      </c>
      <c r="AB54" s="69" t="s">
        <v>72</v>
      </c>
      <c r="AC54" s="69" t="s">
        <v>73</v>
      </c>
      <c r="AD54" s="69" t="s">
        <v>69</v>
      </c>
      <c r="AE54" s="69" t="s">
        <v>75</v>
      </c>
      <c r="AF54" s="69" t="s">
        <v>74</v>
      </c>
      <c r="AG54" s="69" t="s">
        <v>76</v>
      </c>
      <c r="AH54" s="69" t="s">
        <v>77</v>
      </c>
      <c r="AI54" s="69" t="s">
        <v>97</v>
      </c>
      <c r="AJ54" s="69" t="s">
        <v>98</v>
      </c>
      <c r="AK54" s="69" t="s">
        <v>90</v>
      </c>
      <c r="AL54" s="69" t="s">
        <v>91</v>
      </c>
      <c r="AM54" s="69" t="s">
        <v>87</v>
      </c>
      <c r="AN54" s="69" t="s">
        <v>88</v>
      </c>
      <c r="AO54" s="69" t="s">
        <v>89</v>
      </c>
      <c r="AP54" s="69" t="s">
        <v>84</v>
      </c>
      <c r="AQ54" s="69" t="s">
        <v>83</v>
      </c>
      <c r="AR54" s="69" t="s">
        <v>85</v>
      </c>
      <c r="AS54" s="69" t="s">
        <v>86</v>
      </c>
      <c r="AT54" s="69" t="s">
        <v>95</v>
      </c>
      <c r="AU54" s="69" t="s">
        <v>96</v>
      </c>
      <c r="AV54" s="69" t="s">
        <v>92</v>
      </c>
      <c r="AW54" s="69" t="s">
        <v>93</v>
      </c>
      <c r="AX54" s="69" t="s">
        <v>94</v>
      </c>
      <c r="AY54" s="69" t="s">
        <v>104</v>
      </c>
      <c r="AZ54" s="69" t="s">
        <v>105</v>
      </c>
      <c r="BA54" s="69" t="s">
        <v>102</v>
      </c>
      <c r="BB54" s="69" t="s">
        <v>103</v>
      </c>
      <c r="BC54" s="69" t="s">
        <v>99</v>
      </c>
      <c r="BD54" s="69" t="s">
        <v>100</v>
      </c>
      <c r="BE54" s="69" t="s">
        <v>101</v>
      </c>
      <c r="BF54" s="69" t="s">
        <v>106</v>
      </c>
      <c r="BG54" s="69" t="s">
        <v>107</v>
      </c>
      <c r="BH54" s="69" t="s">
        <v>108</v>
      </c>
      <c r="BI54" s="69" t="s">
        <v>109</v>
      </c>
      <c r="BJ54" s="69" t="s">
        <v>212</v>
      </c>
    </row>
    <row r="55" spans="1:62" s="1" customFormat="1" ht="27" customHeight="1" thickTop="1" x14ac:dyDescent="0.25">
      <c r="A55" s="16"/>
      <c r="B55" s="151"/>
      <c r="C55" s="42"/>
      <c r="D55" s="137"/>
      <c r="E55" s="142"/>
      <c r="F55" s="155"/>
      <c r="G55" s="44"/>
      <c r="H55" s="37">
        <f>0.6*G55</f>
        <v>0</v>
      </c>
      <c r="I55" s="34"/>
      <c r="J55" s="34"/>
      <c r="K55" s="62">
        <f t="shared" ref="K55:K69" si="10">IF(I55&gt;=H55,H55,IF(I55&lt;H55,I55))</f>
        <v>0</v>
      </c>
      <c r="L55" s="36">
        <f t="shared" ref="L55:L70" si="11">SUM(H55-I55)</f>
        <v>0</v>
      </c>
      <c r="M55" s="16"/>
      <c r="O55" s="68">
        <f t="shared" ref="O55:X69" si="12">IF($C55=O$16,$K55,0)</f>
        <v>0</v>
      </c>
      <c r="P55" s="68">
        <f t="shared" si="12"/>
        <v>0</v>
      </c>
      <c r="Q55" s="68">
        <f t="shared" si="12"/>
        <v>0</v>
      </c>
      <c r="R55" s="68">
        <f t="shared" si="12"/>
        <v>0</v>
      </c>
      <c r="S55" s="68">
        <f t="shared" si="12"/>
        <v>0</v>
      </c>
      <c r="T55" s="68">
        <f t="shared" si="12"/>
        <v>0</v>
      </c>
      <c r="U55" s="68">
        <f t="shared" si="12"/>
        <v>0</v>
      </c>
      <c r="V55" s="68">
        <f t="shared" si="12"/>
        <v>0</v>
      </c>
      <c r="W55" s="68">
        <f t="shared" si="12"/>
        <v>0</v>
      </c>
      <c r="X55" s="68">
        <f t="shared" si="12"/>
        <v>0</v>
      </c>
      <c r="Y55" s="68">
        <f t="shared" ref="Y55:AH69" si="13">IF($C55=Y$16,$K55,0)</f>
        <v>0</v>
      </c>
      <c r="Z55" s="68">
        <f t="shared" si="13"/>
        <v>0</v>
      </c>
      <c r="AA55" s="68">
        <f t="shared" si="13"/>
        <v>0</v>
      </c>
      <c r="AB55" s="68">
        <f t="shared" si="13"/>
        <v>0</v>
      </c>
      <c r="AC55" s="68">
        <f t="shared" si="13"/>
        <v>0</v>
      </c>
      <c r="AD55" s="68">
        <f t="shared" si="13"/>
        <v>0</v>
      </c>
      <c r="AE55" s="68">
        <f t="shared" si="13"/>
        <v>0</v>
      </c>
      <c r="AF55" s="68">
        <f t="shared" si="13"/>
        <v>0</v>
      </c>
      <c r="AG55" s="68">
        <f t="shared" si="13"/>
        <v>0</v>
      </c>
      <c r="AH55" s="68">
        <f t="shared" si="13"/>
        <v>0</v>
      </c>
      <c r="AI55" s="68">
        <f t="shared" ref="AI55:AR69" si="14">IF($C55=AI$16,$K55,0)</f>
        <v>0</v>
      </c>
      <c r="AJ55" s="68">
        <f t="shared" si="14"/>
        <v>0</v>
      </c>
      <c r="AK55" s="68">
        <f t="shared" si="14"/>
        <v>0</v>
      </c>
      <c r="AL55" s="68">
        <f t="shared" si="14"/>
        <v>0</v>
      </c>
      <c r="AM55" s="68">
        <f t="shared" si="14"/>
        <v>0</v>
      </c>
      <c r="AN55" s="68">
        <f t="shared" si="14"/>
        <v>0</v>
      </c>
      <c r="AO55" s="68">
        <f t="shared" si="14"/>
        <v>0</v>
      </c>
      <c r="AP55" s="68">
        <f t="shared" si="14"/>
        <v>0</v>
      </c>
      <c r="AQ55" s="68">
        <f t="shared" si="14"/>
        <v>0</v>
      </c>
      <c r="AR55" s="68">
        <f t="shared" si="14"/>
        <v>0</v>
      </c>
      <c r="AS55" s="68">
        <f t="shared" ref="AS55:BB69" si="15">IF($C55=AS$16,$K55,0)</f>
        <v>0</v>
      </c>
      <c r="AT55" s="68">
        <f t="shared" si="15"/>
        <v>0</v>
      </c>
      <c r="AU55" s="68">
        <f t="shared" si="15"/>
        <v>0</v>
      </c>
      <c r="AV55" s="68">
        <f t="shared" si="15"/>
        <v>0</v>
      </c>
      <c r="AW55" s="68">
        <f t="shared" si="15"/>
        <v>0</v>
      </c>
      <c r="AX55" s="68">
        <f t="shared" si="15"/>
        <v>0</v>
      </c>
      <c r="AY55" s="68">
        <f t="shared" si="15"/>
        <v>0</v>
      </c>
      <c r="AZ55" s="68">
        <f t="shared" si="15"/>
        <v>0</v>
      </c>
      <c r="BA55" s="68">
        <f t="shared" si="15"/>
        <v>0</v>
      </c>
      <c r="BB55" s="68">
        <f t="shared" si="15"/>
        <v>0</v>
      </c>
      <c r="BC55" s="68">
        <f t="shared" ref="BC55:BJ69" si="16">IF($C55=BC$16,$K55,0)</f>
        <v>0</v>
      </c>
      <c r="BD55" s="68">
        <f t="shared" si="16"/>
        <v>0</v>
      </c>
      <c r="BE55" s="68">
        <f t="shared" si="16"/>
        <v>0</v>
      </c>
      <c r="BF55" s="68">
        <f t="shared" si="16"/>
        <v>0</v>
      </c>
      <c r="BG55" s="68">
        <f t="shared" si="16"/>
        <v>0</v>
      </c>
      <c r="BH55" s="68">
        <f t="shared" si="16"/>
        <v>0</v>
      </c>
      <c r="BI55" s="68">
        <f t="shared" si="16"/>
        <v>0</v>
      </c>
      <c r="BJ55" s="68">
        <f t="shared" si="16"/>
        <v>0</v>
      </c>
    </row>
    <row r="56" spans="1:62" s="1" customFormat="1" ht="27" customHeight="1" x14ac:dyDescent="0.25">
      <c r="A56" s="16"/>
      <c r="B56" s="153"/>
      <c r="C56" s="42"/>
      <c r="D56" s="138"/>
      <c r="E56" s="142"/>
      <c r="F56" s="156"/>
      <c r="G56" s="47"/>
      <c r="H56" s="37">
        <f t="shared" ref="H56:H69" si="17">0.6*G56</f>
        <v>0</v>
      </c>
      <c r="I56" s="38"/>
      <c r="J56" s="34"/>
      <c r="K56" s="62">
        <f t="shared" si="10"/>
        <v>0</v>
      </c>
      <c r="L56" s="40">
        <f t="shared" si="11"/>
        <v>0</v>
      </c>
      <c r="M56" s="16"/>
      <c r="O56" s="68">
        <f t="shared" si="12"/>
        <v>0</v>
      </c>
      <c r="P56" s="68">
        <f t="shared" si="12"/>
        <v>0</v>
      </c>
      <c r="Q56" s="68">
        <f t="shared" si="12"/>
        <v>0</v>
      </c>
      <c r="R56" s="68">
        <f t="shared" si="12"/>
        <v>0</v>
      </c>
      <c r="S56" s="68">
        <f t="shared" si="12"/>
        <v>0</v>
      </c>
      <c r="T56" s="68">
        <f t="shared" si="12"/>
        <v>0</v>
      </c>
      <c r="U56" s="68">
        <f t="shared" si="12"/>
        <v>0</v>
      </c>
      <c r="V56" s="68">
        <f t="shared" si="12"/>
        <v>0</v>
      </c>
      <c r="W56" s="68">
        <f t="shared" si="12"/>
        <v>0</v>
      </c>
      <c r="X56" s="68">
        <f t="shared" si="12"/>
        <v>0</v>
      </c>
      <c r="Y56" s="68">
        <f t="shared" si="13"/>
        <v>0</v>
      </c>
      <c r="Z56" s="68">
        <f t="shared" si="13"/>
        <v>0</v>
      </c>
      <c r="AA56" s="68">
        <f t="shared" si="13"/>
        <v>0</v>
      </c>
      <c r="AB56" s="68">
        <f t="shared" si="13"/>
        <v>0</v>
      </c>
      <c r="AC56" s="68">
        <f t="shared" si="13"/>
        <v>0</v>
      </c>
      <c r="AD56" s="68">
        <f t="shared" si="13"/>
        <v>0</v>
      </c>
      <c r="AE56" s="68">
        <f t="shared" si="13"/>
        <v>0</v>
      </c>
      <c r="AF56" s="68">
        <f t="shared" si="13"/>
        <v>0</v>
      </c>
      <c r="AG56" s="68">
        <f t="shared" si="13"/>
        <v>0</v>
      </c>
      <c r="AH56" s="68">
        <f t="shared" si="13"/>
        <v>0</v>
      </c>
      <c r="AI56" s="68">
        <f t="shared" si="14"/>
        <v>0</v>
      </c>
      <c r="AJ56" s="68">
        <f t="shared" si="14"/>
        <v>0</v>
      </c>
      <c r="AK56" s="68">
        <f t="shared" si="14"/>
        <v>0</v>
      </c>
      <c r="AL56" s="68">
        <f t="shared" si="14"/>
        <v>0</v>
      </c>
      <c r="AM56" s="68">
        <f t="shared" si="14"/>
        <v>0</v>
      </c>
      <c r="AN56" s="68">
        <f t="shared" si="14"/>
        <v>0</v>
      </c>
      <c r="AO56" s="68">
        <f t="shared" si="14"/>
        <v>0</v>
      </c>
      <c r="AP56" s="68">
        <f t="shared" si="14"/>
        <v>0</v>
      </c>
      <c r="AQ56" s="68">
        <f t="shared" si="14"/>
        <v>0</v>
      </c>
      <c r="AR56" s="68">
        <f t="shared" si="14"/>
        <v>0</v>
      </c>
      <c r="AS56" s="68">
        <f t="shared" si="15"/>
        <v>0</v>
      </c>
      <c r="AT56" s="68">
        <f t="shared" si="15"/>
        <v>0</v>
      </c>
      <c r="AU56" s="68">
        <f t="shared" si="15"/>
        <v>0</v>
      </c>
      <c r="AV56" s="68">
        <f t="shared" si="15"/>
        <v>0</v>
      </c>
      <c r="AW56" s="68">
        <f t="shared" si="15"/>
        <v>0</v>
      </c>
      <c r="AX56" s="68">
        <f t="shared" si="15"/>
        <v>0</v>
      </c>
      <c r="AY56" s="68">
        <f t="shared" si="15"/>
        <v>0</v>
      </c>
      <c r="AZ56" s="68">
        <f t="shared" si="15"/>
        <v>0</v>
      </c>
      <c r="BA56" s="68">
        <f t="shared" si="15"/>
        <v>0</v>
      </c>
      <c r="BB56" s="68">
        <f t="shared" si="15"/>
        <v>0</v>
      </c>
      <c r="BC56" s="68">
        <f t="shared" si="16"/>
        <v>0</v>
      </c>
      <c r="BD56" s="68">
        <f t="shared" si="16"/>
        <v>0</v>
      </c>
      <c r="BE56" s="68">
        <f t="shared" si="16"/>
        <v>0</v>
      </c>
      <c r="BF56" s="68">
        <f t="shared" si="16"/>
        <v>0</v>
      </c>
      <c r="BG56" s="68">
        <f t="shared" si="16"/>
        <v>0</v>
      </c>
      <c r="BH56" s="68">
        <f t="shared" si="16"/>
        <v>0</v>
      </c>
      <c r="BI56" s="68">
        <f t="shared" si="16"/>
        <v>0</v>
      </c>
      <c r="BJ56" s="68">
        <f t="shared" si="16"/>
        <v>0</v>
      </c>
    </row>
    <row r="57" spans="1:62" s="117" customFormat="1" ht="27" customHeight="1" x14ac:dyDescent="0.25">
      <c r="A57" s="6"/>
      <c r="B57" s="45"/>
      <c r="C57" s="42"/>
      <c r="D57" s="138"/>
      <c r="E57" s="142"/>
      <c r="F57" s="144"/>
      <c r="G57" s="47"/>
      <c r="H57" s="37">
        <f t="shared" si="17"/>
        <v>0</v>
      </c>
      <c r="I57" s="38"/>
      <c r="J57" s="34"/>
      <c r="K57" s="62">
        <f t="shared" si="10"/>
        <v>0</v>
      </c>
      <c r="L57" s="40">
        <f t="shared" si="11"/>
        <v>0</v>
      </c>
      <c r="M57" s="6"/>
      <c r="O57" s="68">
        <f t="shared" si="12"/>
        <v>0</v>
      </c>
      <c r="P57" s="68">
        <f t="shared" si="12"/>
        <v>0</v>
      </c>
      <c r="Q57" s="68">
        <f t="shared" si="12"/>
        <v>0</v>
      </c>
      <c r="R57" s="68">
        <f t="shared" si="12"/>
        <v>0</v>
      </c>
      <c r="S57" s="68">
        <f t="shared" si="12"/>
        <v>0</v>
      </c>
      <c r="T57" s="68">
        <f t="shared" si="12"/>
        <v>0</v>
      </c>
      <c r="U57" s="68">
        <f t="shared" si="12"/>
        <v>0</v>
      </c>
      <c r="V57" s="68">
        <f t="shared" si="12"/>
        <v>0</v>
      </c>
      <c r="W57" s="68">
        <f t="shared" si="12"/>
        <v>0</v>
      </c>
      <c r="X57" s="68">
        <f t="shared" si="12"/>
        <v>0</v>
      </c>
      <c r="Y57" s="68">
        <f t="shared" si="13"/>
        <v>0</v>
      </c>
      <c r="Z57" s="68">
        <f t="shared" si="13"/>
        <v>0</v>
      </c>
      <c r="AA57" s="68">
        <f t="shared" si="13"/>
        <v>0</v>
      </c>
      <c r="AB57" s="68">
        <f t="shared" si="13"/>
        <v>0</v>
      </c>
      <c r="AC57" s="68">
        <f t="shared" si="13"/>
        <v>0</v>
      </c>
      <c r="AD57" s="68">
        <f t="shared" si="13"/>
        <v>0</v>
      </c>
      <c r="AE57" s="68">
        <f t="shared" si="13"/>
        <v>0</v>
      </c>
      <c r="AF57" s="68">
        <f t="shared" si="13"/>
        <v>0</v>
      </c>
      <c r="AG57" s="68">
        <f t="shared" si="13"/>
        <v>0</v>
      </c>
      <c r="AH57" s="68">
        <f t="shared" si="13"/>
        <v>0</v>
      </c>
      <c r="AI57" s="68">
        <f t="shared" si="14"/>
        <v>0</v>
      </c>
      <c r="AJ57" s="68">
        <f t="shared" si="14"/>
        <v>0</v>
      </c>
      <c r="AK57" s="68">
        <f t="shared" si="14"/>
        <v>0</v>
      </c>
      <c r="AL57" s="68">
        <f t="shared" si="14"/>
        <v>0</v>
      </c>
      <c r="AM57" s="68">
        <f t="shared" si="14"/>
        <v>0</v>
      </c>
      <c r="AN57" s="68">
        <f t="shared" si="14"/>
        <v>0</v>
      </c>
      <c r="AO57" s="68">
        <f t="shared" si="14"/>
        <v>0</v>
      </c>
      <c r="AP57" s="68">
        <f t="shared" si="14"/>
        <v>0</v>
      </c>
      <c r="AQ57" s="68">
        <f t="shared" si="14"/>
        <v>0</v>
      </c>
      <c r="AR57" s="68">
        <f t="shared" si="14"/>
        <v>0</v>
      </c>
      <c r="AS57" s="68">
        <f t="shared" si="15"/>
        <v>0</v>
      </c>
      <c r="AT57" s="68">
        <f t="shared" si="15"/>
        <v>0</v>
      </c>
      <c r="AU57" s="68">
        <f t="shared" si="15"/>
        <v>0</v>
      </c>
      <c r="AV57" s="68">
        <f t="shared" si="15"/>
        <v>0</v>
      </c>
      <c r="AW57" s="68">
        <f t="shared" si="15"/>
        <v>0</v>
      </c>
      <c r="AX57" s="68">
        <f t="shared" si="15"/>
        <v>0</v>
      </c>
      <c r="AY57" s="68">
        <f t="shared" si="15"/>
        <v>0</v>
      </c>
      <c r="AZ57" s="68">
        <f t="shared" si="15"/>
        <v>0</v>
      </c>
      <c r="BA57" s="68">
        <f t="shared" si="15"/>
        <v>0</v>
      </c>
      <c r="BB57" s="68">
        <f t="shared" si="15"/>
        <v>0</v>
      </c>
      <c r="BC57" s="68">
        <f t="shared" si="16"/>
        <v>0</v>
      </c>
      <c r="BD57" s="68">
        <f t="shared" si="16"/>
        <v>0</v>
      </c>
      <c r="BE57" s="68">
        <f t="shared" si="16"/>
        <v>0</v>
      </c>
      <c r="BF57" s="68">
        <f t="shared" si="16"/>
        <v>0</v>
      </c>
      <c r="BG57" s="68">
        <f t="shared" si="16"/>
        <v>0</v>
      </c>
      <c r="BH57" s="68">
        <f t="shared" si="16"/>
        <v>0</v>
      </c>
      <c r="BI57" s="68">
        <f t="shared" si="16"/>
        <v>0</v>
      </c>
      <c r="BJ57" s="68">
        <f t="shared" si="16"/>
        <v>0</v>
      </c>
    </row>
    <row r="58" spans="1:62" s="117" customFormat="1" ht="27" customHeight="1" x14ac:dyDescent="0.25">
      <c r="A58" s="6"/>
      <c r="B58" s="49"/>
      <c r="C58" s="42"/>
      <c r="D58" s="138"/>
      <c r="E58" s="142"/>
      <c r="F58" s="144"/>
      <c r="G58" s="47"/>
      <c r="H58" s="37">
        <f t="shared" si="17"/>
        <v>0</v>
      </c>
      <c r="I58" s="38"/>
      <c r="J58" s="34"/>
      <c r="K58" s="62">
        <f t="shared" si="10"/>
        <v>0</v>
      </c>
      <c r="L58" s="40">
        <f t="shared" si="11"/>
        <v>0</v>
      </c>
      <c r="M58" s="6"/>
      <c r="O58" s="68">
        <f t="shared" si="12"/>
        <v>0</v>
      </c>
      <c r="P58" s="68">
        <f t="shared" si="12"/>
        <v>0</v>
      </c>
      <c r="Q58" s="68">
        <f t="shared" si="12"/>
        <v>0</v>
      </c>
      <c r="R58" s="68">
        <f t="shared" si="12"/>
        <v>0</v>
      </c>
      <c r="S58" s="68">
        <f t="shared" si="12"/>
        <v>0</v>
      </c>
      <c r="T58" s="68">
        <f t="shared" si="12"/>
        <v>0</v>
      </c>
      <c r="U58" s="68">
        <f t="shared" si="12"/>
        <v>0</v>
      </c>
      <c r="V58" s="68">
        <f t="shared" si="12"/>
        <v>0</v>
      </c>
      <c r="W58" s="68">
        <f t="shared" si="12"/>
        <v>0</v>
      </c>
      <c r="X58" s="68">
        <f t="shared" si="12"/>
        <v>0</v>
      </c>
      <c r="Y58" s="68">
        <f t="shared" si="13"/>
        <v>0</v>
      </c>
      <c r="Z58" s="68">
        <f t="shared" si="13"/>
        <v>0</v>
      </c>
      <c r="AA58" s="68">
        <f t="shared" si="13"/>
        <v>0</v>
      </c>
      <c r="AB58" s="68">
        <f t="shared" si="13"/>
        <v>0</v>
      </c>
      <c r="AC58" s="68">
        <f t="shared" si="13"/>
        <v>0</v>
      </c>
      <c r="AD58" s="68">
        <f t="shared" si="13"/>
        <v>0</v>
      </c>
      <c r="AE58" s="68">
        <f t="shared" si="13"/>
        <v>0</v>
      </c>
      <c r="AF58" s="68">
        <f t="shared" si="13"/>
        <v>0</v>
      </c>
      <c r="AG58" s="68">
        <f t="shared" si="13"/>
        <v>0</v>
      </c>
      <c r="AH58" s="68">
        <f t="shared" si="13"/>
        <v>0</v>
      </c>
      <c r="AI58" s="68">
        <f t="shared" si="14"/>
        <v>0</v>
      </c>
      <c r="AJ58" s="68">
        <f t="shared" si="14"/>
        <v>0</v>
      </c>
      <c r="AK58" s="68">
        <f t="shared" si="14"/>
        <v>0</v>
      </c>
      <c r="AL58" s="68">
        <f t="shared" si="14"/>
        <v>0</v>
      </c>
      <c r="AM58" s="68">
        <f t="shared" si="14"/>
        <v>0</v>
      </c>
      <c r="AN58" s="68">
        <f t="shared" si="14"/>
        <v>0</v>
      </c>
      <c r="AO58" s="68">
        <f t="shared" si="14"/>
        <v>0</v>
      </c>
      <c r="AP58" s="68">
        <f t="shared" si="14"/>
        <v>0</v>
      </c>
      <c r="AQ58" s="68">
        <f t="shared" si="14"/>
        <v>0</v>
      </c>
      <c r="AR58" s="68">
        <f t="shared" si="14"/>
        <v>0</v>
      </c>
      <c r="AS58" s="68">
        <f t="shared" si="15"/>
        <v>0</v>
      </c>
      <c r="AT58" s="68">
        <f t="shared" si="15"/>
        <v>0</v>
      </c>
      <c r="AU58" s="68">
        <f t="shared" si="15"/>
        <v>0</v>
      </c>
      <c r="AV58" s="68">
        <f t="shared" si="15"/>
        <v>0</v>
      </c>
      <c r="AW58" s="68">
        <f t="shared" si="15"/>
        <v>0</v>
      </c>
      <c r="AX58" s="68">
        <f t="shared" si="15"/>
        <v>0</v>
      </c>
      <c r="AY58" s="68">
        <f t="shared" si="15"/>
        <v>0</v>
      </c>
      <c r="AZ58" s="68">
        <f t="shared" si="15"/>
        <v>0</v>
      </c>
      <c r="BA58" s="68">
        <f t="shared" si="15"/>
        <v>0</v>
      </c>
      <c r="BB58" s="68">
        <f t="shared" si="15"/>
        <v>0</v>
      </c>
      <c r="BC58" s="68">
        <f t="shared" si="16"/>
        <v>0</v>
      </c>
      <c r="BD58" s="68">
        <f t="shared" si="16"/>
        <v>0</v>
      </c>
      <c r="BE58" s="68">
        <f t="shared" si="16"/>
        <v>0</v>
      </c>
      <c r="BF58" s="68">
        <f t="shared" si="16"/>
        <v>0</v>
      </c>
      <c r="BG58" s="68">
        <f t="shared" si="16"/>
        <v>0</v>
      </c>
      <c r="BH58" s="68">
        <f t="shared" si="16"/>
        <v>0</v>
      </c>
      <c r="BI58" s="68">
        <f t="shared" si="16"/>
        <v>0</v>
      </c>
      <c r="BJ58" s="68">
        <f t="shared" si="16"/>
        <v>0</v>
      </c>
    </row>
    <row r="59" spans="1:62" s="117" customFormat="1" ht="27" customHeight="1" x14ac:dyDescent="0.25">
      <c r="A59" s="6"/>
      <c r="B59" s="45"/>
      <c r="C59" s="42"/>
      <c r="D59" s="138"/>
      <c r="E59" s="142"/>
      <c r="F59" s="144"/>
      <c r="G59" s="47"/>
      <c r="H59" s="37">
        <f t="shared" si="17"/>
        <v>0</v>
      </c>
      <c r="I59" s="38"/>
      <c r="J59" s="34"/>
      <c r="K59" s="62">
        <f t="shared" si="10"/>
        <v>0</v>
      </c>
      <c r="L59" s="40">
        <f t="shared" si="11"/>
        <v>0</v>
      </c>
      <c r="M59" s="6"/>
      <c r="O59" s="68">
        <f t="shared" si="12"/>
        <v>0</v>
      </c>
      <c r="P59" s="68">
        <f t="shared" si="12"/>
        <v>0</v>
      </c>
      <c r="Q59" s="68">
        <f t="shared" si="12"/>
        <v>0</v>
      </c>
      <c r="R59" s="68">
        <f t="shared" si="12"/>
        <v>0</v>
      </c>
      <c r="S59" s="68">
        <f t="shared" si="12"/>
        <v>0</v>
      </c>
      <c r="T59" s="68">
        <f t="shared" si="12"/>
        <v>0</v>
      </c>
      <c r="U59" s="68">
        <f t="shared" si="12"/>
        <v>0</v>
      </c>
      <c r="V59" s="68">
        <f t="shared" si="12"/>
        <v>0</v>
      </c>
      <c r="W59" s="68">
        <f t="shared" si="12"/>
        <v>0</v>
      </c>
      <c r="X59" s="68">
        <f t="shared" si="12"/>
        <v>0</v>
      </c>
      <c r="Y59" s="68">
        <f t="shared" si="13"/>
        <v>0</v>
      </c>
      <c r="Z59" s="68">
        <f t="shared" si="13"/>
        <v>0</v>
      </c>
      <c r="AA59" s="68">
        <f t="shared" si="13"/>
        <v>0</v>
      </c>
      <c r="AB59" s="68">
        <f t="shared" si="13"/>
        <v>0</v>
      </c>
      <c r="AC59" s="68">
        <f t="shared" si="13"/>
        <v>0</v>
      </c>
      <c r="AD59" s="68">
        <f t="shared" si="13"/>
        <v>0</v>
      </c>
      <c r="AE59" s="68">
        <f t="shared" si="13"/>
        <v>0</v>
      </c>
      <c r="AF59" s="68">
        <f t="shared" si="13"/>
        <v>0</v>
      </c>
      <c r="AG59" s="68">
        <f t="shared" si="13"/>
        <v>0</v>
      </c>
      <c r="AH59" s="68">
        <f t="shared" si="13"/>
        <v>0</v>
      </c>
      <c r="AI59" s="68">
        <f t="shared" si="14"/>
        <v>0</v>
      </c>
      <c r="AJ59" s="68">
        <f t="shared" si="14"/>
        <v>0</v>
      </c>
      <c r="AK59" s="68">
        <f t="shared" si="14"/>
        <v>0</v>
      </c>
      <c r="AL59" s="68">
        <f t="shared" si="14"/>
        <v>0</v>
      </c>
      <c r="AM59" s="68">
        <f t="shared" si="14"/>
        <v>0</v>
      </c>
      <c r="AN59" s="68">
        <f t="shared" si="14"/>
        <v>0</v>
      </c>
      <c r="AO59" s="68">
        <f t="shared" si="14"/>
        <v>0</v>
      </c>
      <c r="AP59" s="68">
        <f t="shared" si="14"/>
        <v>0</v>
      </c>
      <c r="AQ59" s="68">
        <f t="shared" si="14"/>
        <v>0</v>
      </c>
      <c r="AR59" s="68">
        <f t="shared" si="14"/>
        <v>0</v>
      </c>
      <c r="AS59" s="68">
        <f t="shared" si="15"/>
        <v>0</v>
      </c>
      <c r="AT59" s="68">
        <f t="shared" si="15"/>
        <v>0</v>
      </c>
      <c r="AU59" s="68">
        <f t="shared" si="15"/>
        <v>0</v>
      </c>
      <c r="AV59" s="68">
        <f t="shared" si="15"/>
        <v>0</v>
      </c>
      <c r="AW59" s="68">
        <f t="shared" si="15"/>
        <v>0</v>
      </c>
      <c r="AX59" s="68">
        <f t="shared" si="15"/>
        <v>0</v>
      </c>
      <c r="AY59" s="68">
        <f t="shared" si="15"/>
        <v>0</v>
      </c>
      <c r="AZ59" s="68">
        <f t="shared" si="15"/>
        <v>0</v>
      </c>
      <c r="BA59" s="68">
        <f t="shared" si="15"/>
        <v>0</v>
      </c>
      <c r="BB59" s="68">
        <f t="shared" si="15"/>
        <v>0</v>
      </c>
      <c r="BC59" s="68">
        <f t="shared" si="16"/>
        <v>0</v>
      </c>
      <c r="BD59" s="68">
        <f t="shared" si="16"/>
        <v>0</v>
      </c>
      <c r="BE59" s="68">
        <f t="shared" si="16"/>
        <v>0</v>
      </c>
      <c r="BF59" s="68">
        <f t="shared" si="16"/>
        <v>0</v>
      </c>
      <c r="BG59" s="68">
        <f t="shared" si="16"/>
        <v>0</v>
      </c>
      <c r="BH59" s="68">
        <f t="shared" si="16"/>
        <v>0</v>
      </c>
      <c r="BI59" s="68">
        <f t="shared" si="16"/>
        <v>0</v>
      </c>
      <c r="BJ59" s="68">
        <f t="shared" si="16"/>
        <v>0</v>
      </c>
    </row>
    <row r="60" spans="1:62" s="117" customFormat="1" ht="27" customHeight="1" x14ac:dyDescent="0.25">
      <c r="A60" s="6"/>
      <c r="B60" s="45"/>
      <c r="C60" s="42"/>
      <c r="D60" s="138"/>
      <c r="E60" s="142"/>
      <c r="F60" s="144"/>
      <c r="G60" s="47"/>
      <c r="H60" s="37">
        <f t="shared" si="17"/>
        <v>0</v>
      </c>
      <c r="I60" s="38"/>
      <c r="J60" s="34"/>
      <c r="K60" s="62">
        <f t="shared" si="10"/>
        <v>0</v>
      </c>
      <c r="L60" s="40">
        <f t="shared" si="11"/>
        <v>0</v>
      </c>
      <c r="M60" s="6"/>
      <c r="O60" s="68">
        <f t="shared" si="12"/>
        <v>0</v>
      </c>
      <c r="P60" s="68">
        <f t="shared" si="12"/>
        <v>0</v>
      </c>
      <c r="Q60" s="68">
        <f t="shared" si="12"/>
        <v>0</v>
      </c>
      <c r="R60" s="68">
        <f t="shared" si="12"/>
        <v>0</v>
      </c>
      <c r="S60" s="68">
        <f t="shared" si="12"/>
        <v>0</v>
      </c>
      <c r="T60" s="68">
        <f t="shared" si="12"/>
        <v>0</v>
      </c>
      <c r="U60" s="68">
        <f t="shared" si="12"/>
        <v>0</v>
      </c>
      <c r="V60" s="68">
        <f t="shared" si="12"/>
        <v>0</v>
      </c>
      <c r="W60" s="68">
        <f t="shared" si="12"/>
        <v>0</v>
      </c>
      <c r="X60" s="68">
        <f t="shared" si="12"/>
        <v>0</v>
      </c>
      <c r="Y60" s="68">
        <f t="shared" si="13"/>
        <v>0</v>
      </c>
      <c r="Z60" s="68">
        <f t="shared" si="13"/>
        <v>0</v>
      </c>
      <c r="AA60" s="68">
        <f t="shared" si="13"/>
        <v>0</v>
      </c>
      <c r="AB60" s="68">
        <f t="shared" si="13"/>
        <v>0</v>
      </c>
      <c r="AC60" s="68">
        <f t="shared" si="13"/>
        <v>0</v>
      </c>
      <c r="AD60" s="68">
        <f t="shared" si="13"/>
        <v>0</v>
      </c>
      <c r="AE60" s="68">
        <f t="shared" si="13"/>
        <v>0</v>
      </c>
      <c r="AF60" s="68">
        <f t="shared" si="13"/>
        <v>0</v>
      </c>
      <c r="AG60" s="68">
        <f t="shared" si="13"/>
        <v>0</v>
      </c>
      <c r="AH60" s="68">
        <f t="shared" si="13"/>
        <v>0</v>
      </c>
      <c r="AI60" s="68">
        <f t="shared" si="14"/>
        <v>0</v>
      </c>
      <c r="AJ60" s="68">
        <f t="shared" si="14"/>
        <v>0</v>
      </c>
      <c r="AK60" s="68">
        <f t="shared" si="14"/>
        <v>0</v>
      </c>
      <c r="AL60" s="68">
        <f t="shared" si="14"/>
        <v>0</v>
      </c>
      <c r="AM60" s="68">
        <f t="shared" si="14"/>
        <v>0</v>
      </c>
      <c r="AN60" s="68">
        <f t="shared" si="14"/>
        <v>0</v>
      </c>
      <c r="AO60" s="68">
        <f t="shared" si="14"/>
        <v>0</v>
      </c>
      <c r="AP60" s="68">
        <f t="shared" si="14"/>
        <v>0</v>
      </c>
      <c r="AQ60" s="68">
        <f t="shared" si="14"/>
        <v>0</v>
      </c>
      <c r="AR60" s="68">
        <f t="shared" si="14"/>
        <v>0</v>
      </c>
      <c r="AS60" s="68">
        <f t="shared" si="15"/>
        <v>0</v>
      </c>
      <c r="AT60" s="68">
        <f t="shared" si="15"/>
        <v>0</v>
      </c>
      <c r="AU60" s="68">
        <f t="shared" si="15"/>
        <v>0</v>
      </c>
      <c r="AV60" s="68">
        <f t="shared" si="15"/>
        <v>0</v>
      </c>
      <c r="AW60" s="68">
        <f t="shared" si="15"/>
        <v>0</v>
      </c>
      <c r="AX60" s="68">
        <f t="shared" si="15"/>
        <v>0</v>
      </c>
      <c r="AY60" s="68">
        <f t="shared" si="15"/>
        <v>0</v>
      </c>
      <c r="AZ60" s="68">
        <f t="shared" si="15"/>
        <v>0</v>
      </c>
      <c r="BA60" s="68">
        <f t="shared" si="15"/>
        <v>0</v>
      </c>
      <c r="BB60" s="68">
        <f t="shared" si="15"/>
        <v>0</v>
      </c>
      <c r="BC60" s="68">
        <f t="shared" si="16"/>
        <v>0</v>
      </c>
      <c r="BD60" s="68">
        <f t="shared" si="16"/>
        <v>0</v>
      </c>
      <c r="BE60" s="68">
        <f t="shared" si="16"/>
        <v>0</v>
      </c>
      <c r="BF60" s="68">
        <f t="shared" si="16"/>
        <v>0</v>
      </c>
      <c r="BG60" s="68">
        <f t="shared" si="16"/>
        <v>0</v>
      </c>
      <c r="BH60" s="68">
        <f t="shared" si="16"/>
        <v>0</v>
      </c>
      <c r="BI60" s="68">
        <f t="shared" si="16"/>
        <v>0</v>
      </c>
      <c r="BJ60" s="68">
        <f t="shared" si="16"/>
        <v>0</v>
      </c>
    </row>
    <row r="61" spans="1:62" s="117" customFormat="1" ht="27" customHeight="1" x14ac:dyDescent="0.25">
      <c r="A61" s="6"/>
      <c r="B61" s="45"/>
      <c r="C61" s="42"/>
      <c r="D61" s="138"/>
      <c r="E61" s="142"/>
      <c r="F61" s="144"/>
      <c r="G61" s="47"/>
      <c r="H61" s="37">
        <f t="shared" si="17"/>
        <v>0</v>
      </c>
      <c r="I61" s="38"/>
      <c r="J61" s="34"/>
      <c r="K61" s="62">
        <f t="shared" si="10"/>
        <v>0</v>
      </c>
      <c r="L61" s="40">
        <f t="shared" si="11"/>
        <v>0</v>
      </c>
      <c r="M61" s="6"/>
      <c r="O61" s="68">
        <f t="shared" si="12"/>
        <v>0</v>
      </c>
      <c r="P61" s="68">
        <f t="shared" si="12"/>
        <v>0</v>
      </c>
      <c r="Q61" s="68">
        <f t="shared" si="12"/>
        <v>0</v>
      </c>
      <c r="R61" s="68">
        <f t="shared" si="12"/>
        <v>0</v>
      </c>
      <c r="S61" s="68">
        <f t="shared" si="12"/>
        <v>0</v>
      </c>
      <c r="T61" s="68">
        <f t="shared" si="12"/>
        <v>0</v>
      </c>
      <c r="U61" s="68">
        <f t="shared" si="12"/>
        <v>0</v>
      </c>
      <c r="V61" s="68">
        <f t="shared" si="12"/>
        <v>0</v>
      </c>
      <c r="W61" s="68">
        <f t="shared" si="12"/>
        <v>0</v>
      </c>
      <c r="X61" s="68">
        <f t="shared" si="12"/>
        <v>0</v>
      </c>
      <c r="Y61" s="68">
        <f t="shared" si="13"/>
        <v>0</v>
      </c>
      <c r="Z61" s="68">
        <f t="shared" si="13"/>
        <v>0</v>
      </c>
      <c r="AA61" s="68">
        <f t="shared" si="13"/>
        <v>0</v>
      </c>
      <c r="AB61" s="68">
        <f t="shared" si="13"/>
        <v>0</v>
      </c>
      <c r="AC61" s="68">
        <f t="shared" si="13"/>
        <v>0</v>
      </c>
      <c r="AD61" s="68">
        <f t="shared" si="13"/>
        <v>0</v>
      </c>
      <c r="AE61" s="68">
        <f t="shared" si="13"/>
        <v>0</v>
      </c>
      <c r="AF61" s="68">
        <f t="shared" si="13"/>
        <v>0</v>
      </c>
      <c r="AG61" s="68">
        <f t="shared" si="13"/>
        <v>0</v>
      </c>
      <c r="AH61" s="68">
        <f t="shared" si="13"/>
        <v>0</v>
      </c>
      <c r="AI61" s="68">
        <f t="shared" si="14"/>
        <v>0</v>
      </c>
      <c r="AJ61" s="68">
        <f t="shared" si="14"/>
        <v>0</v>
      </c>
      <c r="AK61" s="68">
        <f t="shared" si="14"/>
        <v>0</v>
      </c>
      <c r="AL61" s="68">
        <f t="shared" si="14"/>
        <v>0</v>
      </c>
      <c r="AM61" s="68">
        <f t="shared" si="14"/>
        <v>0</v>
      </c>
      <c r="AN61" s="68">
        <f t="shared" si="14"/>
        <v>0</v>
      </c>
      <c r="AO61" s="68">
        <f t="shared" si="14"/>
        <v>0</v>
      </c>
      <c r="AP61" s="68">
        <f t="shared" si="14"/>
        <v>0</v>
      </c>
      <c r="AQ61" s="68">
        <f t="shared" si="14"/>
        <v>0</v>
      </c>
      <c r="AR61" s="68">
        <f t="shared" si="14"/>
        <v>0</v>
      </c>
      <c r="AS61" s="68">
        <f t="shared" si="15"/>
        <v>0</v>
      </c>
      <c r="AT61" s="68">
        <f t="shared" si="15"/>
        <v>0</v>
      </c>
      <c r="AU61" s="68">
        <f t="shared" si="15"/>
        <v>0</v>
      </c>
      <c r="AV61" s="68">
        <f t="shared" si="15"/>
        <v>0</v>
      </c>
      <c r="AW61" s="68">
        <f t="shared" si="15"/>
        <v>0</v>
      </c>
      <c r="AX61" s="68">
        <f t="shared" si="15"/>
        <v>0</v>
      </c>
      <c r="AY61" s="68">
        <f t="shared" si="15"/>
        <v>0</v>
      </c>
      <c r="AZ61" s="68">
        <f t="shared" si="15"/>
        <v>0</v>
      </c>
      <c r="BA61" s="68">
        <f t="shared" si="15"/>
        <v>0</v>
      </c>
      <c r="BB61" s="68">
        <f t="shared" si="15"/>
        <v>0</v>
      </c>
      <c r="BC61" s="68">
        <f t="shared" si="16"/>
        <v>0</v>
      </c>
      <c r="BD61" s="68">
        <f t="shared" si="16"/>
        <v>0</v>
      </c>
      <c r="BE61" s="68">
        <f t="shared" si="16"/>
        <v>0</v>
      </c>
      <c r="BF61" s="68">
        <f t="shared" si="16"/>
        <v>0</v>
      </c>
      <c r="BG61" s="68">
        <f t="shared" si="16"/>
        <v>0</v>
      </c>
      <c r="BH61" s="68">
        <f t="shared" si="16"/>
        <v>0</v>
      </c>
      <c r="BI61" s="68">
        <f t="shared" si="16"/>
        <v>0</v>
      </c>
      <c r="BJ61" s="68">
        <f t="shared" si="16"/>
        <v>0</v>
      </c>
    </row>
    <row r="62" spans="1:62" s="117" customFormat="1" ht="27" customHeight="1" x14ac:dyDescent="0.25">
      <c r="A62" s="6"/>
      <c r="B62" s="45"/>
      <c r="C62" s="42"/>
      <c r="D62" s="138"/>
      <c r="E62" s="142"/>
      <c r="F62" s="144"/>
      <c r="G62" s="47"/>
      <c r="H62" s="37">
        <f t="shared" si="17"/>
        <v>0</v>
      </c>
      <c r="I62" s="38"/>
      <c r="J62" s="34"/>
      <c r="K62" s="62">
        <f t="shared" si="10"/>
        <v>0</v>
      </c>
      <c r="L62" s="40">
        <f t="shared" si="11"/>
        <v>0</v>
      </c>
      <c r="M62" s="6"/>
      <c r="O62" s="68">
        <f t="shared" si="12"/>
        <v>0</v>
      </c>
      <c r="P62" s="68">
        <f t="shared" si="12"/>
        <v>0</v>
      </c>
      <c r="Q62" s="68">
        <f t="shared" si="12"/>
        <v>0</v>
      </c>
      <c r="R62" s="68">
        <f t="shared" si="12"/>
        <v>0</v>
      </c>
      <c r="S62" s="68">
        <f t="shared" si="12"/>
        <v>0</v>
      </c>
      <c r="T62" s="68">
        <f t="shared" si="12"/>
        <v>0</v>
      </c>
      <c r="U62" s="68">
        <f t="shared" si="12"/>
        <v>0</v>
      </c>
      <c r="V62" s="68">
        <f t="shared" si="12"/>
        <v>0</v>
      </c>
      <c r="W62" s="68">
        <f t="shared" si="12"/>
        <v>0</v>
      </c>
      <c r="X62" s="68">
        <f t="shared" si="12"/>
        <v>0</v>
      </c>
      <c r="Y62" s="68">
        <f t="shared" si="13"/>
        <v>0</v>
      </c>
      <c r="Z62" s="68">
        <f t="shared" si="13"/>
        <v>0</v>
      </c>
      <c r="AA62" s="68">
        <f t="shared" si="13"/>
        <v>0</v>
      </c>
      <c r="AB62" s="68">
        <f t="shared" si="13"/>
        <v>0</v>
      </c>
      <c r="AC62" s="68">
        <f t="shared" si="13"/>
        <v>0</v>
      </c>
      <c r="AD62" s="68">
        <f t="shared" si="13"/>
        <v>0</v>
      </c>
      <c r="AE62" s="68">
        <f t="shared" si="13"/>
        <v>0</v>
      </c>
      <c r="AF62" s="68">
        <f t="shared" si="13"/>
        <v>0</v>
      </c>
      <c r="AG62" s="68">
        <f t="shared" si="13"/>
        <v>0</v>
      </c>
      <c r="AH62" s="68">
        <f t="shared" si="13"/>
        <v>0</v>
      </c>
      <c r="AI62" s="68">
        <f t="shared" si="14"/>
        <v>0</v>
      </c>
      <c r="AJ62" s="68">
        <f t="shared" si="14"/>
        <v>0</v>
      </c>
      <c r="AK62" s="68">
        <f t="shared" si="14"/>
        <v>0</v>
      </c>
      <c r="AL62" s="68">
        <f t="shared" si="14"/>
        <v>0</v>
      </c>
      <c r="AM62" s="68">
        <f t="shared" si="14"/>
        <v>0</v>
      </c>
      <c r="AN62" s="68">
        <f t="shared" si="14"/>
        <v>0</v>
      </c>
      <c r="AO62" s="68">
        <f t="shared" si="14"/>
        <v>0</v>
      </c>
      <c r="AP62" s="68">
        <f t="shared" si="14"/>
        <v>0</v>
      </c>
      <c r="AQ62" s="68">
        <f t="shared" si="14"/>
        <v>0</v>
      </c>
      <c r="AR62" s="68">
        <f t="shared" si="14"/>
        <v>0</v>
      </c>
      <c r="AS62" s="68">
        <f t="shared" si="15"/>
        <v>0</v>
      </c>
      <c r="AT62" s="68">
        <f t="shared" si="15"/>
        <v>0</v>
      </c>
      <c r="AU62" s="68">
        <f t="shared" si="15"/>
        <v>0</v>
      </c>
      <c r="AV62" s="68">
        <f t="shared" si="15"/>
        <v>0</v>
      </c>
      <c r="AW62" s="68">
        <f t="shared" si="15"/>
        <v>0</v>
      </c>
      <c r="AX62" s="68">
        <f t="shared" si="15"/>
        <v>0</v>
      </c>
      <c r="AY62" s="68">
        <f t="shared" si="15"/>
        <v>0</v>
      </c>
      <c r="AZ62" s="68">
        <f t="shared" si="15"/>
        <v>0</v>
      </c>
      <c r="BA62" s="68">
        <f t="shared" si="15"/>
        <v>0</v>
      </c>
      <c r="BB62" s="68">
        <f t="shared" si="15"/>
        <v>0</v>
      </c>
      <c r="BC62" s="68">
        <f t="shared" si="16"/>
        <v>0</v>
      </c>
      <c r="BD62" s="68">
        <f t="shared" si="16"/>
        <v>0</v>
      </c>
      <c r="BE62" s="68">
        <f t="shared" si="16"/>
        <v>0</v>
      </c>
      <c r="BF62" s="68">
        <f t="shared" si="16"/>
        <v>0</v>
      </c>
      <c r="BG62" s="68">
        <f t="shared" si="16"/>
        <v>0</v>
      </c>
      <c r="BH62" s="68">
        <f t="shared" si="16"/>
        <v>0</v>
      </c>
      <c r="BI62" s="68">
        <f t="shared" si="16"/>
        <v>0</v>
      </c>
      <c r="BJ62" s="68">
        <f t="shared" si="16"/>
        <v>0</v>
      </c>
    </row>
    <row r="63" spans="1:62" s="117" customFormat="1" ht="27" customHeight="1" x14ac:dyDescent="0.25">
      <c r="A63" s="6"/>
      <c r="B63" s="45"/>
      <c r="C63" s="42"/>
      <c r="D63" s="138"/>
      <c r="E63" s="142"/>
      <c r="F63" s="144"/>
      <c r="G63" s="47"/>
      <c r="H63" s="37">
        <f t="shared" si="17"/>
        <v>0</v>
      </c>
      <c r="I63" s="38"/>
      <c r="J63" s="34"/>
      <c r="K63" s="62">
        <f t="shared" si="10"/>
        <v>0</v>
      </c>
      <c r="L63" s="40">
        <f t="shared" si="11"/>
        <v>0</v>
      </c>
      <c r="M63" s="6"/>
      <c r="O63" s="68">
        <f t="shared" si="12"/>
        <v>0</v>
      </c>
      <c r="P63" s="68">
        <f t="shared" si="12"/>
        <v>0</v>
      </c>
      <c r="Q63" s="68">
        <f t="shared" si="12"/>
        <v>0</v>
      </c>
      <c r="R63" s="68">
        <f t="shared" si="12"/>
        <v>0</v>
      </c>
      <c r="S63" s="68">
        <f t="shared" si="12"/>
        <v>0</v>
      </c>
      <c r="T63" s="68">
        <f t="shared" si="12"/>
        <v>0</v>
      </c>
      <c r="U63" s="68">
        <f t="shared" si="12"/>
        <v>0</v>
      </c>
      <c r="V63" s="68">
        <f t="shared" si="12"/>
        <v>0</v>
      </c>
      <c r="W63" s="68">
        <f t="shared" si="12"/>
        <v>0</v>
      </c>
      <c r="X63" s="68">
        <f t="shared" si="12"/>
        <v>0</v>
      </c>
      <c r="Y63" s="68">
        <f t="shared" si="13"/>
        <v>0</v>
      </c>
      <c r="Z63" s="68">
        <f t="shared" si="13"/>
        <v>0</v>
      </c>
      <c r="AA63" s="68">
        <f t="shared" si="13"/>
        <v>0</v>
      </c>
      <c r="AB63" s="68">
        <f t="shared" si="13"/>
        <v>0</v>
      </c>
      <c r="AC63" s="68">
        <f t="shared" si="13"/>
        <v>0</v>
      </c>
      <c r="AD63" s="68">
        <f t="shared" si="13"/>
        <v>0</v>
      </c>
      <c r="AE63" s="68">
        <f t="shared" si="13"/>
        <v>0</v>
      </c>
      <c r="AF63" s="68">
        <f t="shared" si="13"/>
        <v>0</v>
      </c>
      <c r="AG63" s="68">
        <f t="shared" si="13"/>
        <v>0</v>
      </c>
      <c r="AH63" s="68">
        <f t="shared" si="13"/>
        <v>0</v>
      </c>
      <c r="AI63" s="68">
        <f t="shared" si="14"/>
        <v>0</v>
      </c>
      <c r="AJ63" s="68">
        <f t="shared" si="14"/>
        <v>0</v>
      </c>
      <c r="AK63" s="68">
        <f t="shared" si="14"/>
        <v>0</v>
      </c>
      <c r="AL63" s="68">
        <f t="shared" si="14"/>
        <v>0</v>
      </c>
      <c r="AM63" s="68">
        <f t="shared" si="14"/>
        <v>0</v>
      </c>
      <c r="AN63" s="68">
        <f t="shared" si="14"/>
        <v>0</v>
      </c>
      <c r="AO63" s="68">
        <f t="shared" si="14"/>
        <v>0</v>
      </c>
      <c r="AP63" s="68">
        <f t="shared" si="14"/>
        <v>0</v>
      </c>
      <c r="AQ63" s="68">
        <f t="shared" si="14"/>
        <v>0</v>
      </c>
      <c r="AR63" s="68">
        <f t="shared" si="14"/>
        <v>0</v>
      </c>
      <c r="AS63" s="68">
        <f t="shared" si="15"/>
        <v>0</v>
      </c>
      <c r="AT63" s="68">
        <f t="shared" si="15"/>
        <v>0</v>
      </c>
      <c r="AU63" s="68">
        <f t="shared" si="15"/>
        <v>0</v>
      </c>
      <c r="AV63" s="68">
        <f t="shared" si="15"/>
        <v>0</v>
      </c>
      <c r="AW63" s="68">
        <f t="shared" si="15"/>
        <v>0</v>
      </c>
      <c r="AX63" s="68">
        <f t="shared" si="15"/>
        <v>0</v>
      </c>
      <c r="AY63" s="68">
        <f t="shared" si="15"/>
        <v>0</v>
      </c>
      <c r="AZ63" s="68">
        <f t="shared" si="15"/>
        <v>0</v>
      </c>
      <c r="BA63" s="68">
        <f t="shared" si="15"/>
        <v>0</v>
      </c>
      <c r="BB63" s="68">
        <f t="shared" si="15"/>
        <v>0</v>
      </c>
      <c r="BC63" s="68">
        <f t="shared" si="16"/>
        <v>0</v>
      </c>
      <c r="BD63" s="68">
        <f t="shared" si="16"/>
        <v>0</v>
      </c>
      <c r="BE63" s="68">
        <f t="shared" si="16"/>
        <v>0</v>
      </c>
      <c r="BF63" s="68">
        <f t="shared" si="16"/>
        <v>0</v>
      </c>
      <c r="BG63" s="68">
        <f t="shared" si="16"/>
        <v>0</v>
      </c>
      <c r="BH63" s="68">
        <f t="shared" si="16"/>
        <v>0</v>
      </c>
      <c r="BI63" s="68">
        <f t="shared" si="16"/>
        <v>0</v>
      </c>
      <c r="BJ63" s="68">
        <f t="shared" si="16"/>
        <v>0</v>
      </c>
    </row>
    <row r="64" spans="1:62" s="117" customFormat="1" ht="27" customHeight="1" x14ac:dyDescent="0.25">
      <c r="A64" s="6"/>
      <c r="B64" s="45"/>
      <c r="C64" s="42"/>
      <c r="D64" s="138"/>
      <c r="E64" s="142"/>
      <c r="F64" s="144"/>
      <c r="G64" s="47"/>
      <c r="H64" s="37">
        <f t="shared" si="17"/>
        <v>0</v>
      </c>
      <c r="I64" s="38"/>
      <c r="J64" s="34"/>
      <c r="K64" s="62">
        <f t="shared" si="10"/>
        <v>0</v>
      </c>
      <c r="L64" s="40">
        <f t="shared" si="11"/>
        <v>0</v>
      </c>
      <c r="M64" s="6"/>
      <c r="O64" s="68">
        <f t="shared" si="12"/>
        <v>0</v>
      </c>
      <c r="P64" s="68">
        <f t="shared" si="12"/>
        <v>0</v>
      </c>
      <c r="Q64" s="68">
        <f t="shared" si="12"/>
        <v>0</v>
      </c>
      <c r="R64" s="68">
        <f t="shared" si="12"/>
        <v>0</v>
      </c>
      <c r="S64" s="68">
        <f t="shared" si="12"/>
        <v>0</v>
      </c>
      <c r="T64" s="68">
        <f t="shared" si="12"/>
        <v>0</v>
      </c>
      <c r="U64" s="68">
        <f t="shared" si="12"/>
        <v>0</v>
      </c>
      <c r="V64" s="68">
        <f t="shared" si="12"/>
        <v>0</v>
      </c>
      <c r="W64" s="68">
        <f t="shared" si="12"/>
        <v>0</v>
      </c>
      <c r="X64" s="68">
        <f t="shared" si="12"/>
        <v>0</v>
      </c>
      <c r="Y64" s="68">
        <f t="shared" si="13"/>
        <v>0</v>
      </c>
      <c r="Z64" s="68">
        <f t="shared" si="13"/>
        <v>0</v>
      </c>
      <c r="AA64" s="68">
        <f t="shared" si="13"/>
        <v>0</v>
      </c>
      <c r="AB64" s="68">
        <f t="shared" si="13"/>
        <v>0</v>
      </c>
      <c r="AC64" s="68">
        <f t="shared" si="13"/>
        <v>0</v>
      </c>
      <c r="AD64" s="68">
        <f t="shared" si="13"/>
        <v>0</v>
      </c>
      <c r="AE64" s="68">
        <f t="shared" si="13"/>
        <v>0</v>
      </c>
      <c r="AF64" s="68">
        <f t="shared" si="13"/>
        <v>0</v>
      </c>
      <c r="AG64" s="68">
        <f t="shared" si="13"/>
        <v>0</v>
      </c>
      <c r="AH64" s="68">
        <f t="shared" si="13"/>
        <v>0</v>
      </c>
      <c r="AI64" s="68">
        <f t="shared" si="14"/>
        <v>0</v>
      </c>
      <c r="AJ64" s="68">
        <f t="shared" si="14"/>
        <v>0</v>
      </c>
      <c r="AK64" s="68">
        <f t="shared" si="14"/>
        <v>0</v>
      </c>
      <c r="AL64" s="68">
        <f t="shared" si="14"/>
        <v>0</v>
      </c>
      <c r="AM64" s="68">
        <f t="shared" si="14"/>
        <v>0</v>
      </c>
      <c r="AN64" s="68">
        <f t="shared" si="14"/>
        <v>0</v>
      </c>
      <c r="AO64" s="68">
        <f t="shared" si="14"/>
        <v>0</v>
      </c>
      <c r="AP64" s="68">
        <f t="shared" si="14"/>
        <v>0</v>
      </c>
      <c r="AQ64" s="68">
        <f t="shared" si="14"/>
        <v>0</v>
      </c>
      <c r="AR64" s="68">
        <f t="shared" si="14"/>
        <v>0</v>
      </c>
      <c r="AS64" s="68">
        <f t="shared" si="15"/>
        <v>0</v>
      </c>
      <c r="AT64" s="68">
        <f t="shared" si="15"/>
        <v>0</v>
      </c>
      <c r="AU64" s="68">
        <f t="shared" si="15"/>
        <v>0</v>
      </c>
      <c r="AV64" s="68">
        <f t="shared" si="15"/>
        <v>0</v>
      </c>
      <c r="AW64" s="68">
        <f t="shared" si="15"/>
        <v>0</v>
      </c>
      <c r="AX64" s="68">
        <f t="shared" si="15"/>
        <v>0</v>
      </c>
      <c r="AY64" s="68">
        <f t="shared" si="15"/>
        <v>0</v>
      </c>
      <c r="AZ64" s="68">
        <f t="shared" si="15"/>
        <v>0</v>
      </c>
      <c r="BA64" s="68">
        <f t="shared" si="15"/>
        <v>0</v>
      </c>
      <c r="BB64" s="68">
        <f t="shared" si="15"/>
        <v>0</v>
      </c>
      <c r="BC64" s="68">
        <f t="shared" si="16"/>
        <v>0</v>
      </c>
      <c r="BD64" s="68">
        <f t="shared" si="16"/>
        <v>0</v>
      </c>
      <c r="BE64" s="68">
        <f t="shared" si="16"/>
        <v>0</v>
      </c>
      <c r="BF64" s="68">
        <f t="shared" si="16"/>
        <v>0</v>
      </c>
      <c r="BG64" s="68">
        <f t="shared" si="16"/>
        <v>0</v>
      </c>
      <c r="BH64" s="68">
        <f t="shared" si="16"/>
        <v>0</v>
      </c>
      <c r="BI64" s="68">
        <f t="shared" si="16"/>
        <v>0</v>
      </c>
      <c r="BJ64" s="68">
        <f t="shared" si="16"/>
        <v>0</v>
      </c>
    </row>
    <row r="65" spans="1:62" s="117" customFormat="1" ht="27" customHeight="1" x14ac:dyDescent="0.25">
      <c r="A65" s="6"/>
      <c r="B65" s="49"/>
      <c r="C65" s="42"/>
      <c r="D65" s="138"/>
      <c r="E65" s="142"/>
      <c r="F65" s="144"/>
      <c r="G65" s="47"/>
      <c r="H65" s="37">
        <f t="shared" si="17"/>
        <v>0</v>
      </c>
      <c r="I65" s="38"/>
      <c r="J65" s="34"/>
      <c r="K65" s="62">
        <f t="shared" si="10"/>
        <v>0</v>
      </c>
      <c r="L65" s="40">
        <f t="shared" si="11"/>
        <v>0</v>
      </c>
      <c r="M65" s="6"/>
      <c r="O65" s="68">
        <f t="shared" si="12"/>
        <v>0</v>
      </c>
      <c r="P65" s="68">
        <f t="shared" si="12"/>
        <v>0</v>
      </c>
      <c r="Q65" s="68">
        <f t="shared" si="12"/>
        <v>0</v>
      </c>
      <c r="R65" s="68">
        <f t="shared" si="12"/>
        <v>0</v>
      </c>
      <c r="S65" s="68">
        <f t="shared" si="12"/>
        <v>0</v>
      </c>
      <c r="T65" s="68">
        <f t="shared" si="12"/>
        <v>0</v>
      </c>
      <c r="U65" s="68">
        <f t="shared" si="12"/>
        <v>0</v>
      </c>
      <c r="V65" s="68">
        <f t="shared" si="12"/>
        <v>0</v>
      </c>
      <c r="W65" s="68">
        <f t="shared" si="12"/>
        <v>0</v>
      </c>
      <c r="X65" s="68">
        <f t="shared" si="12"/>
        <v>0</v>
      </c>
      <c r="Y65" s="68">
        <f t="shared" si="13"/>
        <v>0</v>
      </c>
      <c r="Z65" s="68">
        <f t="shared" si="13"/>
        <v>0</v>
      </c>
      <c r="AA65" s="68">
        <f t="shared" si="13"/>
        <v>0</v>
      </c>
      <c r="AB65" s="68">
        <f t="shared" si="13"/>
        <v>0</v>
      </c>
      <c r="AC65" s="68">
        <f t="shared" si="13"/>
        <v>0</v>
      </c>
      <c r="AD65" s="68">
        <f t="shared" si="13"/>
        <v>0</v>
      </c>
      <c r="AE65" s="68">
        <f t="shared" si="13"/>
        <v>0</v>
      </c>
      <c r="AF65" s="68">
        <f t="shared" si="13"/>
        <v>0</v>
      </c>
      <c r="AG65" s="68">
        <f t="shared" si="13"/>
        <v>0</v>
      </c>
      <c r="AH65" s="68">
        <f t="shared" si="13"/>
        <v>0</v>
      </c>
      <c r="AI65" s="68">
        <f t="shared" si="14"/>
        <v>0</v>
      </c>
      <c r="AJ65" s="68">
        <f t="shared" si="14"/>
        <v>0</v>
      </c>
      <c r="AK65" s="68">
        <f t="shared" si="14"/>
        <v>0</v>
      </c>
      <c r="AL65" s="68">
        <f t="shared" si="14"/>
        <v>0</v>
      </c>
      <c r="AM65" s="68">
        <f t="shared" si="14"/>
        <v>0</v>
      </c>
      <c r="AN65" s="68">
        <f t="shared" si="14"/>
        <v>0</v>
      </c>
      <c r="AO65" s="68">
        <f t="shared" si="14"/>
        <v>0</v>
      </c>
      <c r="AP65" s="68">
        <f t="shared" si="14"/>
        <v>0</v>
      </c>
      <c r="AQ65" s="68">
        <f t="shared" si="14"/>
        <v>0</v>
      </c>
      <c r="AR65" s="68">
        <f t="shared" si="14"/>
        <v>0</v>
      </c>
      <c r="AS65" s="68">
        <f t="shared" si="15"/>
        <v>0</v>
      </c>
      <c r="AT65" s="68">
        <f t="shared" si="15"/>
        <v>0</v>
      </c>
      <c r="AU65" s="68">
        <f t="shared" si="15"/>
        <v>0</v>
      </c>
      <c r="AV65" s="68">
        <f t="shared" si="15"/>
        <v>0</v>
      </c>
      <c r="AW65" s="68">
        <f t="shared" si="15"/>
        <v>0</v>
      </c>
      <c r="AX65" s="68">
        <f t="shared" si="15"/>
        <v>0</v>
      </c>
      <c r="AY65" s="68">
        <f t="shared" si="15"/>
        <v>0</v>
      </c>
      <c r="AZ65" s="68">
        <f t="shared" si="15"/>
        <v>0</v>
      </c>
      <c r="BA65" s="68">
        <f t="shared" si="15"/>
        <v>0</v>
      </c>
      <c r="BB65" s="68">
        <f t="shared" si="15"/>
        <v>0</v>
      </c>
      <c r="BC65" s="68">
        <f t="shared" si="16"/>
        <v>0</v>
      </c>
      <c r="BD65" s="68">
        <f t="shared" si="16"/>
        <v>0</v>
      </c>
      <c r="BE65" s="68">
        <f t="shared" si="16"/>
        <v>0</v>
      </c>
      <c r="BF65" s="68">
        <f t="shared" si="16"/>
        <v>0</v>
      </c>
      <c r="BG65" s="68">
        <f t="shared" si="16"/>
        <v>0</v>
      </c>
      <c r="BH65" s="68">
        <f t="shared" si="16"/>
        <v>0</v>
      </c>
      <c r="BI65" s="68">
        <f t="shared" si="16"/>
        <v>0</v>
      </c>
      <c r="BJ65" s="68">
        <f t="shared" si="16"/>
        <v>0</v>
      </c>
    </row>
    <row r="66" spans="1:62" s="117" customFormat="1" ht="27" customHeight="1" x14ac:dyDescent="0.25">
      <c r="A66" s="6"/>
      <c r="B66" s="45"/>
      <c r="C66" s="42"/>
      <c r="D66" s="138"/>
      <c r="E66" s="142"/>
      <c r="F66" s="144"/>
      <c r="G66" s="47"/>
      <c r="H66" s="37">
        <f t="shared" si="17"/>
        <v>0</v>
      </c>
      <c r="I66" s="38"/>
      <c r="J66" s="34"/>
      <c r="K66" s="62">
        <f t="shared" si="10"/>
        <v>0</v>
      </c>
      <c r="L66" s="40">
        <f t="shared" si="11"/>
        <v>0</v>
      </c>
      <c r="M66" s="6"/>
      <c r="O66" s="68">
        <f t="shared" si="12"/>
        <v>0</v>
      </c>
      <c r="P66" s="68">
        <f t="shared" si="12"/>
        <v>0</v>
      </c>
      <c r="Q66" s="68">
        <f t="shared" si="12"/>
        <v>0</v>
      </c>
      <c r="R66" s="68">
        <f t="shared" si="12"/>
        <v>0</v>
      </c>
      <c r="S66" s="68">
        <f t="shared" si="12"/>
        <v>0</v>
      </c>
      <c r="T66" s="68">
        <f t="shared" si="12"/>
        <v>0</v>
      </c>
      <c r="U66" s="68">
        <f t="shared" si="12"/>
        <v>0</v>
      </c>
      <c r="V66" s="68">
        <f t="shared" si="12"/>
        <v>0</v>
      </c>
      <c r="W66" s="68">
        <f t="shared" si="12"/>
        <v>0</v>
      </c>
      <c r="X66" s="68">
        <f t="shared" si="12"/>
        <v>0</v>
      </c>
      <c r="Y66" s="68">
        <f t="shared" si="13"/>
        <v>0</v>
      </c>
      <c r="Z66" s="68">
        <f t="shared" si="13"/>
        <v>0</v>
      </c>
      <c r="AA66" s="68">
        <f t="shared" si="13"/>
        <v>0</v>
      </c>
      <c r="AB66" s="68">
        <f t="shared" si="13"/>
        <v>0</v>
      </c>
      <c r="AC66" s="68">
        <f t="shared" si="13"/>
        <v>0</v>
      </c>
      <c r="AD66" s="68">
        <f t="shared" si="13"/>
        <v>0</v>
      </c>
      <c r="AE66" s="68">
        <f t="shared" si="13"/>
        <v>0</v>
      </c>
      <c r="AF66" s="68">
        <f t="shared" si="13"/>
        <v>0</v>
      </c>
      <c r="AG66" s="68">
        <f t="shared" si="13"/>
        <v>0</v>
      </c>
      <c r="AH66" s="68">
        <f t="shared" si="13"/>
        <v>0</v>
      </c>
      <c r="AI66" s="68">
        <f t="shared" si="14"/>
        <v>0</v>
      </c>
      <c r="AJ66" s="68">
        <f t="shared" si="14"/>
        <v>0</v>
      </c>
      <c r="AK66" s="68">
        <f t="shared" si="14"/>
        <v>0</v>
      </c>
      <c r="AL66" s="68">
        <f t="shared" si="14"/>
        <v>0</v>
      </c>
      <c r="AM66" s="68">
        <f t="shared" si="14"/>
        <v>0</v>
      </c>
      <c r="AN66" s="68">
        <f t="shared" si="14"/>
        <v>0</v>
      </c>
      <c r="AO66" s="68">
        <f t="shared" si="14"/>
        <v>0</v>
      </c>
      <c r="AP66" s="68">
        <f t="shared" si="14"/>
        <v>0</v>
      </c>
      <c r="AQ66" s="68">
        <f t="shared" si="14"/>
        <v>0</v>
      </c>
      <c r="AR66" s="68">
        <f t="shared" si="14"/>
        <v>0</v>
      </c>
      <c r="AS66" s="68">
        <f t="shared" si="15"/>
        <v>0</v>
      </c>
      <c r="AT66" s="68">
        <f t="shared" si="15"/>
        <v>0</v>
      </c>
      <c r="AU66" s="68">
        <f t="shared" si="15"/>
        <v>0</v>
      </c>
      <c r="AV66" s="68">
        <f t="shared" si="15"/>
        <v>0</v>
      </c>
      <c r="AW66" s="68">
        <f t="shared" si="15"/>
        <v>0</v>
      </c>
      <c r="AX66" s="68">
        <f t="shared" si="15"/>
        <v>0</v>
      </c>
      <c r="AY66" s="68">
        <f t="shared" si="15"/>
        <v>0</v>
      </c>
      <c r="AZ66" s="68">
        <f t="shared" si="15"/>
        <v>0</v>
      </c>
      <c r="BA66" s="68">
        <f t="shared" si="15"/>
        <v>0</v>
      </c>
      <c r="BB66" s="68">
        <f t="shared" si="15"/>
        <v>0</v>
      </c>
      <c r="BC66" s="68">
        <f t="shared" si="16"/>
        <v>0</v>
      </c>
      <c r="BD66" s="68">
        <f t="shared" si="16"/>
        <v>0</v>
      </c>
      <c r="BE66" s="68">
        <f t="shared" si="16"/>
        <v>0</v>
      </c>
      <c r="BF66" s="68">
        <f t="shared" si="16"/>
        <v>0</v>
      </c>
      <c r="BG66" s="68">
        <f t="shared" si="16"/>
        <v>0</v>
      </c>
      <c r="BH66" s="68">
        <f t="shared" si="16"/>
        <v>0</v>
      </c>
      <c r="BI66" s="68">
        <f t="shared" si="16"/>
        <v>0</v>
      </c>
      <c r="BJ66" s="68">
        <f t="shared" si="16"/>
        <v>0</v>
      </c>
    </row>
    <row r="67" spans="1:62" s="117" customFormat="1" ht="27" customHeight="1" x14ac:dyDescent="0.25">
      <c r="A67" s="6"/>
      <c r="B67" s="49"/>
      <c r="C67" s="42"/>
      <c r="D67" s="138"/>
      <c r="E67" s="142"/>
      <c r="F67" s="144"/>
      <c r="G67" s="47"/>
      <c r="H67" s="37">
        <f t="shared" si="17"/>
        <v>0</v>
      </c>
      <c r="I67" s="38"/>
      <c r="J67" s="34"/>
      <c r="K67" s="62">
        <f t="shared" si="10"/>
        <v>0</v>
      </c>
      <c r="L67" s="40">
        <f t="shared" si="11"/>
        <v>0</v>
      </c>
      <c r="M67" s="6"/>
      <c r="O67" s="68">
        <f t="shared" si="12"/>
        <v>0</v>
      </c>
      <c r="P67" s="68">
        <f t="shared" si="12"/>
        <v>0</v>
      </c>
      <c r="Q67" s="68">
        <f t="shared" si="12"/>
        <v>0</v>
      </c>
      <c r="R67" s="68">
        <f t="shared" si="12"/>
        <v>0</v>
      </c>
      <c r="S67" s="68">
        <f t="shared" si="12"/>
        <v>0</v>
      </c>
      <c r="T67" s="68">
        <f t="shared" si="12"/>
        <v>0</v>
      </c>
      <c r="U67" s="68">
        <f t="shared" si="12"/>
        <v>0</v>
      </c>
      <c r="V67" s="68">
        <f t="shared" si="12"/>
        <v>0</v>
      </c>
      <c r="W67" s="68">
        <f t="shared" si="12"/>
        <v>0</v>
      </c>
      <c r="X67" s="68">
        <f t="shared" si="12"/>
        <v>0</v>
      </c>
      <c r="Y67" s="68">
        <f t="shared" si="13"/>
        <v>0</v>
      </c>
      <c r="Z67" s="68">
        <f t="shared" si="13"/>
        <v>0</v>
      </c>
      <c r="AA67" s="68">
        <f t="shared" si="13"/>
        <v>0</v>
      </c>
      <c r="AB67" s="68">
        <f t="shared" si="13"/>
        <v>0</v>
      </c>
      <c r="AC67" s="68">
        <f t="shared" si="13"/>
        <v>0</v>
      </c>
      <c r="AD67" s="68">
        <f t="shared" si="13"/>
        <v>0</v>
      </c>
      <c r="AE67" s="68">
        <f t="shared" si="13"/>
        <v>0</v>
      </c>
      <c r="AF67" s="68">
        <f t="shared" si="13"/>
        <v>0</v>
      </c>
      <c r="AG67" s="68">
        <f t="shared" si="13"/>
        <v>0</v>
      </c>
      <c r="AH67" s="68">
        <f t="shared" si="13"/>
        <v>0</v>
      </c>
      <c r="AI67" s="68">
        <f t="shared" si="14"/>
        <v>0</v>
      </c>
      <c r="AJ67" s="68">
        <f t="shared" si="14"/>
        <v>0</v>
      </c>
      <c r="AK67" s="68">
        <f t="shared" si="14"/>
        <v>0</v>
      </c>
      <c r="AL67" s="68">
        <f t="shared" si="14"/>
        <v>0</v>
      </c>
      <c r="AM67" s="68">
        <f t="shared" si="14"/>
        <v>0</v>
      </c>
      <c r="AN67" s="68">
        <f t="shared" si="14"/>
        <v>0</v>
      </c>
      <c r="AO67" s="68">
        <f t="shared" si="14"/>
        <v>0</v>
      </c>
      <c r="AP67" s="68">
        <f t="shared" si="14"/>
        <v>0</v>
      </c>
      <c r="AQ67" s="68">
        <f t="shared" si="14"/>
        <v>0</v>
      </c>
      <c r="AR67" s="68">
        <f t="shared" si="14"/>
        <v>0</v>
      </c>
      <c r="AS67" s="68">
        <f t="shared" si="15"/>
        <v>0</v>
      </c>
      <c r="AT67" s="68">
        <f t="shared" si="15"/>
        <v>0</v>
      </c>
      <c r="AU67" s="68">
        <f t="shared" si="15"/>
        <v>0</v>
      </c>
      <c r="AV67" s="68">
        <f t="shared" si="15"/>
        <v>0</v>
      </c>
      <c r="AW67" s="68">
        <f t="shared" si="15"/>
        <v>0</v>
      </c>
      <c r="AX67" s="68">
        <f t="shared" si="15"/>
        <v>0</v>
      </c>
      <c r="AY67" s="68">
        <f t="shared" si="15"/>
        <v>0</v>
      </c>
      <c r="AZ67" s="68">
        <f t="shared" si="15"/>
        <v>0</v>
      </c>
      <c r="BA67" s="68">
        <f t="shared" si="15"/>
        <v>0</v>
      </c>
      <c r="BB67" s="68">
        <f t="shared" si="15"/>
        <v>0</v>
      </c>
      <c r="BC67" s="68">
        <f t="shared" si="16"/>
        <v>0</v>
      </c>
      <c r="BD67" s="68">
        <f t="shared" si="16"/>
        <v>0</v>
      </c>
      <c r="BE67" s="68">
        <f t="shared" si="16"/>
        <v>0</v>
      </c>
      <c r="BF67" s="68">
        <f t="shared" si="16"/>
        <v>0</v>
      </c>
      <c r="BG67" s="68">
        <f t="shared" si="16"/>
        <v>0</v>
      </c>
      <c r="BH67" s="68">
        <f t="shared" si="16"/>
        <v>0</v>
      </c>
      <c r="BI67" s="68">
        <f t="shared" si="16"/>
        <v>0</v>
      </c>
      <c r="BJ67" s="68">
        <f t="shared" si="16"/>
        <v>0</v>
      </c>
    </row>
    <row r="68" spans="1:62" s="117" customFormat="1" ht="27" customHeight="1" x14ac:dyDescent="0.25">
      <c r="A68" s="6"/>
      <c r="B68" s="45"/>
      <c r="C68" s="42"/>
      <c r="D68" s="138"/>
      <c r="E68" s="142"/>
      <c r="F68" s="144"/>
      <c r="G68" s="47"/>
      <c r="H68" s="37">
        <f t="shared" si="17"/>
        <v>0</v>
      </c>
      <c r="I68" s="38"/>
      <c r="J68" s="34"/>
      <c r="K68" s="62">
        <f t="shared" si="10"/>
        <v>0</v>
      </c>
      <c r="L68" s="40">
        <f t="shared" si="11"/>
        <v>0</v>
      </c>
      <c r="M68" s="6"/>
      <c r="O68" s="68">
        <f t="shared" si="12"/>
        <v>0</v>
      </c>
      <c r="P68" s="68">
        <f t="shared" si="12"/>
        <v>0</v>
      </c>
      <c r="Q68" s="68">
        <f t="shared" si="12"/>
        <v>0</v>
      </c>
      <c r="R68" s="68">
        <f t="shared" si="12"/>
        <v>0</v>
      </c>
      <c r="S68" s="68">
        <f t="shared" si="12"/>
        <v>0</v>
      </c>
      <c r="T68" s="68">
        <f t="shared" si="12"/>
        <v>0</v>
      </c>
      <c r="U68" s="68">
        <f t="shared" si="12"/>
        <v>0</v>
      </c>
      <c r="V68" s="68">
        <f t="shared" si="12"/>
        <v>0</v>
      </c>
      <c r="W68" s="68">
        <f t="shared" si="12"/>
        <v>0</v>
      </c>
      <c r="X68" s="68">
        <f t="shared" si="12"/>
        <v>0</v>
      </c>
      <c r="Y68" s="68">
        <f t="shared" si="13"/>
        <v>0</v>
      </c>
      <c r="Z68" s="68">
        <f t="shared" si="13"/>
        <v>0</v>
      </c>
      <c r="AA68" s="68">
        <f t="shared" si="13"/>
        <v>0</v>
      </c>
      <c r="AB68" s="68">
        <f t="shared" si="13"/>
        <v>0</v>
      </c>
      <c r="AC68" s="68">
        <f t="shared" si="13"/>
        <v>0</v>
      </c>
      <c r="AD68" s="68">
        <f t="shared" si="13"/>
        <v>0</v>
      </c>
      <c r="AE68" s="68">
        <f t="shared" si="13"/>
        <v>0</v>
      </c>
      <c r="AF68" s="68">
        <f t="shared" si="13"/>
        <v>0</v>
      </c>
      <c r="AG68" s="68">
        <f t="shared" si="13"/>
        <v>0</v>
      </c>
      <c r="AH68" s="68">
        <f t="shared" si="13"/>
        <v>0</v>
      </c>
      <c r="AI68" s="68">
        <f t="shared" si="14"/>
        <v>0</v>
      </c>
      <c r="AJ68" s="68">
        <f t="shared" si="14"/>
        <v>0</v>
      </c>
      <c r="AK68" s="68">
        <f t="shared" si="14"/>
        <v>0</v>
      </c>
      <c r="AL68" s="68">
        <f t="shared" si="14"/>
        <v>0</v>
      </c>
      <c r="AM68" s="68">
        <f t="shared" si="14"/>
        <v>0</v>
      </c>
      <c r="AN68" s="68">
        <f t="shared" si="14"/>
        <v>0</v>
      </c>
      <c r="AO68" s="68">
        <f t="shared" si="14"/>
        <v>0</v>
      </c>
      <c r="AP68" s="68">
        <f t="shared" si="14"/>
        <v>0</v>
      </c>
      <c r="AQ68" s="68">
        <f t="shared" si="14"/>
        <v>0</v>
      </c>
      <c r="AR68" s="68">
        <f t="shared" si="14"/>
        <v>0</v>
      </c>
      <c r="AS68" s="68">
        <f t="shared" si="15"/>
        <v>0</v>
      </c>
      <c r="AT68" s="68">
        <f t="shared" si="15"/>
        <v>0</v>
      </c>
      <c r="AU68" s="68">
        <f t="shared" si="15"/>
        <v>0</v>
      </c>
      <c r="AV68" s="68">
        <f t="shared" si="15"/>
        <v>0</v>
      </c>
      <c r="AW68" s="68">
        <f t="shared" si="15"/>
        <v>0</v>
      </c>
      <c r="AX68" s="68">
        <f t="shared" si="15"/>
        <v>0</v>
      </c>
      <c r="AY68" s="68">
        <f t="shared" si="15"/>
        <v>0</v>
      </c>
      <c r="AZ68" s="68">
        <f t="shared" si="15"/>
        <v>0</v>
      </c>
      <c r="BA68" s="68">
        <f t="shared" si="15"/>
        <v>0</v>
      </c>
      <c r="BB68" s="68">
        <f t="shared" si="15"/>
        <v>0</v>
      </c>
      <c r="BC68" s="68">
        <f t="shared" si="16"/>
        <v>0</v>
      </c>
      <c r="BD68" s="68">
        <f t="shared" si="16"/>
        <v>0</v>
      </c>
      <c r="BE68" s="68">
        <f t="shared" si="16"/>
        <v>0</v>
      </c>
      <c r="BF68" s="68">
        <f t="shared" si="16"/>
        <v>0</v>
      </c>
      <c r="BG68" s="68">
        <f t="shared" si="16"/>
        <v>0</v>
      </c>
      <c r="BH68" s="68">
        <f t="shared" si="16"/>
        <v>0</v>
      </c>
      <c r="BI68" s="68">
        <f t="shared" si="16"/>
        <v>0</v>
      </c>
      <c r="BJ68" s="68">
        <f t="shared" si="16"/>
        <v>0</v>
      </c>
    </row>
    <row r="69" spans="1:62" s="117" customFormat="1" ht="27" customHeight="1" thickBot="1" x14ac:dyDescent="0.3">
      <c r="A69" s="6"/>
      <c r="B69" s="49"/>
      <c r="C69" s="42"/>
      <c r="D69" s="138"/>
      <c r="E69" s="142"/>
      <c r="F69" s="144"/>
      <c r="G69" s="145"/>
      <c r="H69" s="37">
        <f t="shared" si="17"/>
        <v>0</v>
      </c>
      <c r="I69" s="38"/>
      <c r="J69" s="34"/>
      <c r="K69" s="62">
        <f t="shared" si="10"/>
        <v>0</v>
      </c>
      <c r="L69" s="40">
        <f t="shared" si="11"/>
        <v>0</v>
      </c>
      <c r="M69" s="6"/>
      <c r="O69" s="68">
        <f t="shared" si="12"/>
        <v>0</v>
      </c>
      <c r="P69" s="68">
        <f t="shared" si="12"/>
        <v>0</v>
      </c>
      <c r="Q69" s="68">
        <f t="shared" si="12"/>
        <v>0</v>
      </c>
      <c r="R69" s="68">
        <f t="shared" si="12"/>
        <v>0</v>
      </c>
      <c r="S69" s="68">
        <f t="shared" si="12"/>
        <v>0</v>
      </c>
      <c r="T69" s="68">
        <f t="shared" si="12"/>
        <v>0</v>
      </c>
      <c r="U69" s="68">
        <f t="shared" si="12"/>
        <v>0</v>
      </c>
      <c r="V69" s="68">
        <f t="shared" si="12"/>
        <v>0</v>
      </c>
      <c r="W69" s="68">
        <f t="shared" si="12"/>
        <v>0</v>
      </c>
      <c r="X69" s="68">
        <f t="shared" si="12"/>
        <v>0</v>
      </c>
      <c r="Y69" s="68">
        <f t="shared" si="13"/>
        <v>0</v>
      </c>
      <c r="Z69" s="68">
        <f t="shared" si="13"/>
        <v>0</v>
      </c>
      <c r="AA69" s="68">
        <f t="shared" si="13"/>
        <v>0</v>
      </c>
      <c r="AB69" s="68">
        <f t="shared" si="13"/>
        <v>0</v>
      </c>
      <c r="AC69" s="68">
        <f t="shared" si="13"/>
        <v>0</v>
      </c>
      <c r="AD69" s="68">
        <f t="shared" si="13"/>
        <v>0</v>
      </c>
      <c r="AE69" s="68">
        <f t="shared" si="13"/>
        <v>0</v>
      </c>
      <c r="AF69" s="68">
        <f t="shared" si="13"/>
        <v>0</v>
      </c>
      <c r="AG69" s="68">
        <f t="shared" si="13"/>
        <v>0</v>
      </c>
      <c r="AH69" s="68">
        <f t="shared" si="13"/>
        <v>0</v>
      </c>
      <c r="AI69" s="68">
        <f t="shared" si="14"/>
        <v>0</v>
      </c>
      <c r="AJ69" s="68">
        <f t="shared" si="14"/>
        <v>0</v>
      </c>
      <c r="AK69" s="68">
        <f t="shared" si="14"/>
        <v>0</v>
      </c>
      <c r="AL69" s="68">
        <f t="shared" si="14"/>
        <v>0</v>
      </c>
      <c r="AM69" s="68">
        <f t="shared" si="14"/>
        <v>0</v>
      </c>
      <c r="AN69" s="68">
        <f t="shared" si="14"/>
        <v>0</v>
      </c>
      <c r="AO69" s="68">
        <f t="shared" si="14"/>
        <v>0</v>
      </c>
      <c r="AP69" s="68">
        <f t="shared" si="14"/>
        <v>0</v>
      </c>
      <c r="AQ69" s="68">
        <f t="shared" si="14"/>
        <v>0</v>
      </c>
      <c r="AR69" s="68">
        <f t="shared" si="14"/>
        <v>0</v>
      </c>
      <c r="AS69" s="68">
        <f t="shared" si="15"/>
        <v>0</v>
      </c>
      <c r="AT69" s="68">
        <f t="shared" si="15"/>
        <v>0</v>
      </c>
      <c r="AU69" s="68">
        <f t="shared" si="15"/>
        <v>0</v>
      </c>
      <c r="AV69" s="68">
        <f t="shared" si="15"/>
        <v>0</v>
      </c>
      <c r="AW69" s="68">
        <f t="shared" si="15"/>
        <v>0</v>
      </c>
      <c r="AX69" s="68">
        <f t="shared" si="15"/>
        <v>0</v>
      </c>
      <c r="AY69" s="68">
        <f t="shared" si="15"/>
        <v>0</v>
      </c>
      <c r="AZ69" s="68">
        <f t="shared" si="15"/>
        <v>0</v>
      </c>
      <c r="BA69" s="68">
        <f t="shared" si="15"/>
        <v>0</v>
      </c>
      <c r="BB69" s="68">
        <f t="shared" si="15"/>
        <v>0</v>
      </c>
      <c r="BC69" s="68">
        <f t="shared" si="16"/>
        <v>0</v>
      </c>
      <c r="BD69" s="68">
        <f t="shared" si="16"/>
        <v>0</v>
      </c>
      <c r="BE69" s="68">
        <f t="shared" si="16"/>
        <v>0</v>
      </c>
      <c r="BF69" s="68">
        <f t="shared" si="16"/>
        <v>0</v>
      </c>
      <c r="BG69" s="68">
        <f t="shared" si="16"/>
        <v>0</v>
      </c>
      <c r="BH69" s="68">
        <f t="shared" si="16"/>
        <v>0</v>
      </c>
      <c r="BI69" s="68">
        <f t="shared" si="16"/>
        <v>0</v>
      </c>
      <c r="BJ69" s="68">
        <f t="shared" si="16"/>
        <v>0</v>
      </c>
    </row>
    <row r="70" spans="1:62" s="117" customFormat="1" ht="26.5" thickBot="1" x14ac:dyDescent="0.35">
      <c r="A70" s="6"/>
      <c r="B70" s="6"/>
      <c r="C70" s="6"/>
      <c r="D70" s="6"/>
      <c r="E70" s="6"/>
      <c r="F70" s="6"/>
      <c r="G70" s="125" t="s">
        <v>15</v>
      </c>
      <c r="H70" s="64">
        <f>SUM(H55:H69)</f>
        <v>0</v>
      </c>
      <c r="I70" s="64">
        <f>SUM(I55:I69)</f>
        <v>0</v>
      </c>
      <c r="J70" s="64"/>
      <c r="K70" s="66">
        <f>SUM(K55:K69)</f>
        <v>0</v>
      </c>
      <c r="L70" s="65">
        <f t="shared" si="11"/>
        <v>0</v>
      </c>
      <c r="M70" s="16"/>
      <c r="O70" s="4">
        <f>SUM(O55:O69)</f>
        <v>0</v>
      </c>
      <c r="P70" s="4">
        <f>SUM(P55:P69)</f>
        <v>0</v>
      </c>
      <c r="Q70" s="4">
        <f>SUM(Q55:Q69)</f>
        <v>0</v>
      </c>
      <c r="R70" s="4">
        <f>SUM(R55:R69)</f>
        <v>0</v>
      </c>
      <c r="S70" s="4">
        <f t="shared" ref="S70:T70" si="18">SUM(S55:S69)</f>
        <v>0</v>
      </c>
      <c r="T70" s="4">
        <f t="shared" si="18"/>
        <v>0</v>
      </c>
      <c r="U70" s="4">
        <f>SUM(U55:U69)</f>
        <v>0</v>
      </c>
      <c r="V70" s="4">
        <f t="shared" ref="V70:BI70" si="19">SUM(V55:V69)</f>
        <v>0</v>
      </c>
      <c r="W70" s="4">
        <f t="shared" si="19"/>
        <v>0</v>
      </c>
      <c r="X70" s="4">
        <f t="shared" si="19"/>
        <v>0</v>
      </c>
      <c r="Y70" s="4">
        <f t="shared" si="19"/>
        <v>0</v>
      </c>
      <c r="Z70" s="4">
        <f t="shared" si="19"/>
        <v>0</v>
      </c>
      <c r="AA70" s="4">
        <f t="shared" si="19"/>
        <v>0</v>
      </c>
      <c r="AB70" s="4">
        <f t="shared" si="19"/>
        <v>0</v>
      </c>
      <c r="AC70" s="4">
        <f t="shared" si="19"/>
        <v>0</v>
      </c>
      <c r="AD70" s="4">
        <f t="shared" si="19"/>
        <v>0</v>
      </c>
      <c r="AE70" s="4">
        <f t="shared" si="19"/>
        <v>0</v>
      </c>
      <c r="AF70" s="4">
        <f t="shared" si="19"/>
        <v>0</v>
      </c>
      <c r="AG70" s="4">
        <f t="shared" si="19"/>
        <v>0</v>
      </c>
      <c r="AH70" s="4">
        <f t="shared" si="19"/>
        <v>0</v>
      </c>
      <c r="AI70" s="4">
        <f t="shared" si="19"/>
        <v>0</v>
      </c>
      <c r="AJ70" s="4">
        <f t="shared" si="19"/>
        <v>0</v>
      </c>
      <c r="AK70" s="4">
        <f t="shared" si="19"/>
        <v>0</v>
      </c>
      <c r="AL70" s="4">
        <f t="shared" si="19"/>
        <v>0</v>
      </c>
      <c r="AM70" s="4">
        <f t="shared" si="19"/>
        <v>0</v>
      </c>
      <c r="AN70" s="4">
        <f t="shared" si="19"/>
        <v>0</v>
      </c>
      <c r="AO70" s="4">
        <f t="shared" si="19"/>
        <v>0</v>
      </c>
      <c r="AP70" s="4">
        <f t="shared" si="19"/>
        <v>0</v>
      </c>
      <c r="AQ70" s="4">
        <f t="shared" si="19"/>
        <v>0</v>
      </c>
      <c r="AR70" s="4">
        <f t="shared" si="19"/>
        <v>0</v>
      </c>
      <c r="AS70" s="4">
        <f t="shared" si="19"/>
        <v>0</v>
      </c>
      <c r="AT70" s="4">
        <f t="shared" si="19"/>
        <v>0</v>
      </c>
      <c r="AU70" s="4">
        <f t="shared" si="19"/>
        <v>0</v>
      </c>
      <c r="AV70" s="4">
        <f t="shared" si="19"/>
        <v>0</v>
      </c>
      <c r="AW70" s="4">
        <f t="shared" si="19"/>
        <v>0</v>
      </c>
      <c r="AX70" s="4">
        <f t="shared" si="19"/>
        <v>0</v>
      </c>
      <c r="AY70" s="4">
        <f t="shared" si="19"/>
        <v>0</v>
      </c>
      <c r="AZ70" s="4">
        <f t="shared" si="19"/>
        <v>0</v>
      </c>
      <c r="BA70" s="4">
        <f t="shared" si="19"/>
        <v>0</v>
      </c>
      <c r="BB70" s="4">
        <f t="shared" si="19"/>
        <v>0</v>
      </c>
      <c r="BC70" s="4">
        <f t="shared" si="19"/>
        <v>0</v>
      </c>
      <c r="BD70" s="4">
        <f t="shared" si="19"/>
        <v>0</v>
      </c>
      <c r="BE70" s="4">
        <f t="shared" si="19"/>
        <v>0</v>
      </c>
      <c r="BF70" s="4">
        <f t="shared" si="19"/>
        <v>0</v>
      </c>
      <c r="BG70" s="4">
        <f t="shared" si="19"/>
        <v>0</v>
      </c>
      <c r="BH70" s="4">
        <f t="shared" si="19"/>
        <v>0</v>
      </c>
      <c r="BI70" s="4">
        <f t="shared" si="19"/>
        <v>0</v>
      </c>
      <c r="BJ70" s="4">
        <f>SUM(BJ55:BJ69)</f>
        <v>0</v>
      </c>
    </row>
    <row r="71" spans="1:62" s="117" customFormat="1" ht="26.5" thickBot="1" x14ac:dyDescent="0.35">
      <c r="A71" s="6"/>
      <c r="B71" s="6"/>
      <c r="C71" s="124" t="s">
        <v>201</v>
      </c>
      <c r="D71" s="6"/>
      <c r="E71" s="124" t="s">
        <v>201</v>
      </c>
      <c r="F71" s="6"/>
      <c r="G71" s="124" t="s">
        <v>201</v>
      </c>
      <c r="H71" s="6"/>
      <c r="I71" s="6"/>
      <c r="J71" s="6"/>
      <c r="K71" s="6"/>
      <c r="L71" s="6"/>
      <c r="M71" s="16"/>
    </row>
    <row r="72" spans="1:62" s="117" customFormat="1" ht="13" thickBot="1" x14ac:dyDescent="0.3">
      <c r="A72" s="6"/>
      <c r="B72" s="122" t="s">
        <v>115</v>
      </c>
      <c r="C72" s="20">
        <f>O70</f>
        <v>0</v>
      </c>
      <c r="D72" s="122" t="s">
        <v>130</v>
      </c>
      <c r="E72" s="20">
        <f>AE70</f>
        <v>0</v>
      </c>
      <c r="F72" s="122" t="s">
        <v>161</v>
      </c>
      <c r="G72" s="20">
        <f>AU70</f>
        <v>0</v>
      </c>
      <c r="H72" s="6"/>
      <c r="I72" s="6"/>
      <c r="J72" s="6"/>
      <c r="K72" s="21"/>
      <c r="L72" s="6"/>
      <c r="M72" s="16"/>
    </row>
    <row r="73" spans="1:62" s="117" customFormat="1" ht="13" thickBot="1" x14ac:dyDescent="0.3">
      <c r="A73" s="6"/>
      <c r="B73" s="122" t="s">
        <v>178</v>
      </c>
      <c r="C73" s="20">
        <f>P70</f>
        <v>0</v>
      </c>
      <c r="D73" s="122" t="s">
        <v>183</v>
      </c>
      <c r="E73" s="20">
        <f>AF70</f>
        <v>0</v>
      </c>
      <c r="F73" s="122" t="s">
        <v>190</v>
      </c>
      <c r="G73" s="20">
        <f>AV70</f>
        <v>0</v>
      </c>
      <c r="H73" s="6"/>
      <c r="I73" s="6"/>
      <c r="J73" s="6"/>
      <c r="K73" s="21"/>
      <c r="L73" s="6"/>
      <c r="M73" s="16"/>
    </row>
    <row r="74" spans="1:62" s="117" customFormat="1" ht="13" thickBot="1" x14ac:dyDescent="0.3">
      <c r="A74" s="6"/>
      <c r="B74" s="122" t="s">
        <v>112</v>
      </c>
      <c r="C74" s="20">
        <f>Q70</f>
        <v>0</v>
      </c>
      <c r="D74" s="122" t="s">
        <v>132</v>
      </c>
      <c r="E74" s="20">
        <f>AG70</f>
        <v>0</v>
      </c>
      <c r="F74" s="122" t="s">
        <v>191</v>
      </c>
      <c r="G74" s="20">
        <f>AW70</f>
        <v>0</v>
      </c>
      <c r="H74" s="6"/>
      <c r="I74" s="6"/>
      <c r="J74" s="6"/>
      <c r="K74" s="21"/>
      <c r="L74" s="6"/>
      <c r="M74" s="16"/>
    </row>
    <row r="75" spans="1:62" s="117" customFormat="1" ht="13" thickBot="1" x14ac:dyDescent="0.3">
      <c r="A75" s="6"/>
      <c r="B75" s="122" t="s">
        <v>117</v>
      </c>
      <c r="C75" s="20">
        <f>R70</f>
        <v>0</v>
      </c>
      <c r="D75" s="122" t="s">
        <v>134</v>
      </c>
      <c r="E75" s="20">
        <f>AH70</f>
        <v>0</v>
      </c>
      <c r="F75" s="122" t="s">
        <v>192</v>
      </c>
      <c r="G75" s="20">
        <f>AX70</f>
        <v>0</v>
      </c>
      <c r="H75" s="6"/>
      <c r="I75" s="6"/>
      <c r="J75" s="6"/>
      <c r="K75" s="21"/>
      <c r="L75" s="6"/>
      <c r="M75" s="16"/>
    </row>
    <row r="76" spans="1:62" s="117" customFormat="1" ht="13" thickBot="1" x14ac:dyDescent="0.3">
      <c r="A76" s="6"/>
      <c r="B76" s="122" t="s">
        <v>119</v>
      </c>
      <c r="C76" s="20">
        <f>S70</f>
        <v>0</v>
      </c>
      <c r="D76" s="122" t="s">
        <v>184</v>
      </c>
      <c r="E76" s="20">
        <f>AI70</f>
        <v>0</v>
      </c>
      <c r="F76" s="122" t="s">
        <v>202</v>
      </c>
      <c r="G76" s="20">
        <f>AY70</f>
        <v>0</v>
      </c>
      <c r="H76" s="6"/>
      <c r="I76" s="6"/>
      <c r="J76" s="6"/>
      <c r="K76" s="21"/>
      <c r="L76" s="6"/>
      <c r="M76" s="16"/>
    </row>
    <row r="77" spans="1:62" s="117" customFormat="1" ht="13" thickBot="1" x14ac:dyDescent="0.3">
      <c r="A77" s="6"/>
      <c r="B77" s="122" t="s">
        <v>113</v>
      </c>
      <c r="C77" s="20">
        <f>T70</f>
        <v>0</v>
      </c>
      <c r="D77" s="122" t="s">
        <v>185</v>
      </c>
      <c r="E77" s="20">
        <f>AJ70</f>
        <v>0</v>
      </c>
      <c r="F77" s="122" t="s">
        <v>193</v>
      </c>
      <c r="G77" s="20">
        <f>AZ70</f>
        <v>0</v>
      </c>
      <c r="H77" s="6"/>
      <c r="I77" s="6"/>
      <c r="J77" s="6"/>
      <c r="K77" s="21"/>
      <c r="L77" s="6"/>
      <c r="M77" s="16"/>
    </row>
    <row r="78" spans="1:62" s="117" customFormat="1" ht="13" thickBot="1" x14ac:dyDescent="0.3">
      <c r="A78" s="6"/>
      <c r="B78" s="122" t="s">
        <v>138</v>
      </c>
      <c r="C78" s="20">
        <f>U70</f>
        <v>0</v>
      </c>
      <c r="D78" s="122" t="s">
        <v>152</v>
      </c>
      <c r="E78" s="116">
        <f>AK70</f>
        <v>0</v>
      </c>
      <c r="F78" s="122" t="s">
        <v>168</v>
      </c>
      <c r="G78" s="116">
        <f>BA70</f>
        <v>0</v>
      </c>
      <c r="H78" s="6"/>
      <c r="I78" s="6"/>
      <c r="J78" s="6"/>
      <c r="K78" s="21"/>
      <c r="L78" s="6"/>
      <c r="M78" s="16"/>
    </row>
    <row r="79" spans="1:62" s="117" customFormat="1" ht="13" thickBot="1" x14ac:dyDescent="0.3">
      <c r="A79" s="6"/>
      <c r="B79" s="122" t="s">
        <v>140</v>
      </c>
      <c r="C79" s="20">
        <f>V70</f>
        <v>0</v>
      </c>
      <c r="D79" s="122" t="s">
        <v>154</v>
      </c>
      <c r="E79" s="20">
        <f>AL70</f>
        <v>0</v>
      </c>
      <c r="F79" s="122" t="s">
        <v>170</v>
      </c>
      <c r="G79" s="20">
        <f>BB70</f>
        <v>0</v>
      </c>
      <c r="H79" s="6"/>
      <c r="I79" s="6"/>
      <c r="J79" s="6"/>
      <c r="K79" s="21"/>
      <c r="L79" s="6"/>
      <c r="M79" s="16"/>
    </row>
    <row r="80" spans="1:62" s="117" customFormat="1" ht="13" thickBot="1" x14ac:dyDescent="0.3">
      <c r="A80" s="6"/>
      <c r="B80" s="122" t="s">
        <v>179</v>
      </c>
      <c r="C80" s="20">
        <f>W70</f>
        <v>0</v>
      </c>
      <c r="D80" s="122" t="s">
        <v>186</v>
      </c>
      <c r="E80" s="20">
        <f>AM70</f>
        <v>0</v>
      </c>
      <c r="F80" s="122" t="s">
        <v>194</v>
      </c>
      <c r="G80" s="20">
        <f>BC70</f>
        <v>0</v>
      </c>
      <c r="H80" s="6"/>
      <c r="I80" s="6"/>
      <c r="J80" s="6"/>
      <c r="K80" s="21"/>
      <c r="L80" s="6"/>
      <c r="M80" s="16"/>
    </row>
    <row r="81" spans="1:62" s="117" customFormat="1" ht="13" thickBot="1" x14ac:dyDescent="0.3">
      <c r="A81" s="6"/>
      <c r="B81" s="122" t="s">
        <v>180</v>
      </c>
      <c r="C81" s="20">
        <f>X70</f>
        <v>0</v>
      </c>
      <c r="D81" s="122" t="s">
        <v>187</v>
      </c>
      <c r="E81" s="20">
        <f>AN70</f>
        <v>0</v>
      </c>
      <c r="F81" s="122" t="s">
        <v>195</v>
      </c>
      <c r="G81" s="20">
        <f>BD70</f>
        <v>0</v>
      </c>
      <c r="H81" s="6"/>
      <c r="I81" s="6"/>
      <c r="J81" s="6"/>
      <c r="K81" s="21"/>
      <c r="L81" s="6"/>
      <c r="M81" s="16"/>
    </row>
    <row r="82" spans="1:62" s="117" customFormat="1" ht="13" thickBot="1" x14ac:dyDescent="0.3">
      <c r="A82" s="6"/>
      <c r="B82" s="123" t="s">
        <v>181</v>
      </c>
      <c r="C82" s="20">
        <f>Y70</f>
        <v>0</v>
      </c>
      <c r="D82" s="123" t="s">
        <v>188</v>
      </c>
      <c r="E82" s="20">
        <f>AO70</f>
        <v>0</v>
      </c>
      <c r="F82" s="123" t="s">
        <v>196</v>
      </c>
      <c r="G82" s="20">
        <f>BE70</f>
        <v>0</v>
      </c>
      <c r="H82" s="6"/>
      <c r="I82" s="6"/>
      <c r="J82" s="6"/>
      <c r="K82" s="21"/>
      <c r="L82" s="6"/>
      <c r="M82" s="16"/>
    </row>
    <row r="83" spans="1:62" s="117" customFormat="1" ht="13" thickBot="1" x14ac:dyDescent="0.3">
      <c r="A83" s="6"/>
      <c r="B83" s="122" t="s">
        <v>123</v>
      </c>
      <c r="C83" s="20">
        <f>Z70</f>
        <v>0</v>
      </c>
      <c r="D83" s="122" t="s">
        <v>143</v>
      </c>
      <c r="E83" s="20">
        <f>AP70</f>
        <v>0</v>
      </c>
      <c r="F83" s="122" t="s">
        <v>197</v>
      </c>
      <c r="G83" s="20">
        <f>BF70</f>
        <v>0</v>
      </c>
      <c r="H83" s="6"/>
      <c r="I83" s="6"/>
      <c r="J83" s="6"/>
      <c r="K83" s="21"/>
      <c r="L83" s="6"/>
      <c r="M83" s="16"/>
    </row>
    <row r="84" spans="1:62" s="117" customFormat="1" ht="13" thickBot="1" x14ac:dyDescent="0.3">
      <c r="A84" s="6"/>
      <c r="B84" s="122" t="s">
        <v>182</v>
      </c>
      <c r="C84" s="20">
        <f>AA70</f>
        <v>0</v>
      </c>
      <c r="D84" s="122" t="s">
        <v>189</v>
      </c>
      <c r="E84" s="20">
        <f>AQ70</f>
        <v>0</v>
      </c>
      <c r="F84" s="122" t="s">
        <v>198</v>
      </c>
      <c r="G84" s="20">
        <f>BG70</f>
        <v>0</v>
      </c>
      <c r="H84" s="6"/>
      <c r="I84" s="6"/>
      <c r="J84" s="6"/>
      <c r="K84" s="21"/>
      <c r="L84" s="6"/>
      <c r="M84" s="16"/>
    </row>
    <row r="85" spans="1:62" s="117" customFormat="1" ht="13" thickBot="1" x14ac:dyDescent="0.3">
      <c r="A85" s="6"/>
      <c r="B85" s="123" t="s">
        <v>125</v>
      </c>
      <c r="C85" s="20">
        <f>AB70</f>
        <v>0</v>
      </c>
      <c r="D85" s="123" t="s">
        <v>145</v>
      </c>
      <c r="E85" s="20">
        <f>AR70</f>
        <v>0</v>
      </c>
      <c r="F85" s="123" t="s">
        <v>199</v>
      </c>
      <c r="G85" s="20">
        <f>BH70</f>
        <v>0</v>
      </c>
      <c r="H85" s="6"/>
      <c r="I85" s="6"/>
      <c r="J85" s="6"/>
      <c r="K85" s="21"/>
      <c r="L85" s="6"/>
      <c r="M85" s="16"/>
    </row>
    <row r="86" spans="1:62" s="117" customFormat="1" ht="13" thickBot="1" x14ac:dyDescent="0.3">
      <c r="A86" s="6"/>
      <c r="B86" s="123" t="s">
        <v>127</v>
      </c>
      <c r="C86" s="20">
        <f>AC70</f>
        <v>0</v>
      </c>
      <c r="D86" s="123" t="s">
        <v>147</v>
      </c>
      <c r="E86" s="20">
        <f>AS70</f>
        <v>0</v>
      </c>
      <c r="F86" s="123" t="s">
        <v>200</v>
      </c>
      <c r="G86" s="20">
        <f>BI70</f>
        <v>0</v>
      </c>
      <c r="H86" s="6"/>
      <c r="I86" s="6"/>
      <c r="J86" s="6"/>
      <c r="K86" s="21"/>
      <c r="L86" s="6"/>
      <c r="M86" s="16"/>
    </row>
    <row r="87" spans="1:62" s="117" customFormat="1" ht="13" thickBot="1" x14ac:dyDescent="0.3">
      <c r="A87" s="6"/>
      <c r="B87" s="123" t="s">
        <v>120</v>
      </c>
      <c r="C87" s="20">
        <f>AD70</f>
        <v>0</v>
      </c>
      <c r="D87" s="123" t="s">
        <v>159</v>
      </c>
      <c r="E87" s="20">
        <f>AT70</f>
        <v>0</v>
      </c>
      <c r="F87" s="157" t="s">
        <v>211</v>
      </c>
      <c r="G87" s="158">
        <f>BJ70</f>
        <v>0</v>
      </c>
      <c r="H87" s="6"/>
      <c r="I87" s="6"/>
      <c r="J87" s="6"/>
      <c r="K87" s="21"/>
      <c r="L87" s="6"/>
      <c r="M87" s="16"/>
    </row>
    <row r="88" spans="1:62" s="117" customFormat="1" ht="21" customHeight="1" thickBot="1" x14ac:dyDescent="0.4">
      <c r="A88" s="6"/>
      <c r="B88" s="6"/>
      <c r="C88" s="6"/>
      <c r="D88" s="6"/>
      <c r="E88" s="6"/>
      <c r="F88" s="22" t="s">
        <v>231</v>
      </c>
      <c r="G88" s="126">
        <f>SUM(C72:C87)+SUM(E72:E87)+SUM(G72:G87)</f>
        <v>0</v>
      </c>
      <c r="H88" s="17"/>
      <c r="I88" s="6"/>
      <c r="J88" s="6"/>
      <c r="K88" s="21"/>
      <c r="L88" s="6"/>
      <c r="M88" s="16"/>
    </row>
    <row r="89" spans="1:62" s="117" customFormat="1" ht="22.5" customHeight="1" thickBot="1" x14ac:dyDescent="0.45">
      <c r="A89" s="6"/>
      <c r="B89" s="6"/>
      <c r="C89" s="6"/>
      <c r="D89" s="23"/>
      <c r="E89" s="23"/>
      <c r="F89" s="23"/>
      <c r="G89" s="6"/>
      <c r="H89" s="6"/>
      <c r="I89" s="6"/>
      <c r="J89" s="6"/>
      <c r="K89" s="6"/>
      <c r="L89" s="6"/>
      <c r="M89" s="16"/>
      <c r="N89" s="169" t="s">
        <v>17</v>
      </c>
      <c r="O89" s="169"/>
      <c r="P89" s="169"/>
      <c r="Q89" s="169"/>
      <c r="R89" s="169"/>
      <c r="S89" s="169"/>
      <c r="T89" s="169"/>
      <c r="U89" s="169"/>
      <c r="V89" s="169"/>
      <c r="W89" s="169"/>
      <c r="X89" s="16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row>
    <row r="90" spans="1:62" s="1" customFormat="1" ht="19" thickTop="1" thickBot="1" x14ac:dyDescent="0.45">
      <c r="A90" s="16"/>
      <c r="B90" s="58" t="s">
        <v>25</v>
      </c>
      <c r="C90" s="59"/>
      <c r="D90" s="59"/>
      <c r="E90" s="60"/>
      <c r="F90" s="114"/>
      <c r="G90" s="18"/>
      <c r="H90" s="16"/>
      <c r="I90" s="16"/>
      <c r="J90" s="16"/>
      <c r="K90" s="16"/>
      <c r="L90" s="107" t="s">
        <v>50</v>
      </c>
      <c r="M90" s="16"/>
      <c r="O90" s="118">
        <v>1</v>
      </c>
      <c r="P90" s="118">
        <v>2</v>
      </c>
      <c r="Q90" s="118">
        <v>3</v>
      </c>
      <c r="R90" s="118">
        <v>4</v>
      </c>
      <c r="S90" s="118">
        <v>5</v>
      </c>
      <c r="T90" s="118">
        <v>6</v>
      </c>
      <c r="U90" s="118">
        <v>7</v>
      </c>
      <c r="V90" s="118">
        <v>8</v>
      </c>
      <c r="W90" s="118">
        <v>9</v>
      </c>
      <c r="X90" s="118">
        <v>10</v>
      </c>
      <c r="Y90" s="118">
        <v>11</v>
      </c>
      <c r="Z90" s="118">
        <v>12</v>
      </c>
      <c r="AA90" s="118">
        <v>13</v>
      </c>
      <c r="AB90" s="118">
        <v>14</v>
      </c>
      <c r="AC90" s="118">
        <v>15</v>
      </c>
      <c r="AD90" s="118">
        <v>16</v>
      </c>
      <c r="AE90" s="118">
        <v>17</v>
      </c>
      <c r="AF90" s="118">
        <v>18</v>
      </c>
      <c r="AG90" s="118">
        <v>19</v>
      </c>
      <c r="AH90" s="118">
        <v>20</v>
      </c>
      <c r="AI90" s="118">
        <v>21</v>
      </c>
      <c r="AJ90" s="118">
        <v>22</v>
      </c>
      <c r="AK90" s="118">
        <v>23</v>
      </c>
      <c r="AL90" s="118">
        <v>24</v>
      </c>
      <c r="AM90" s="118">
        <v>25</v>
      </c>
      <c r="AN90" s="118">
        <v>26</v>
      </c>
      <c r="AO90" s="118">
        <v>27</v>
      </c>
      <c r="AP90" s="118">
        <v>28</v>
      </c>
      <c r="AQ90" s="118">
        <v>29</v>
      </c>
      <c r="AR90" s="118">
        <v>30</v>
      </c>
      <c r="AS90" s="118">
        <v>31</v>
      </c>
      <c r="AT90" s="118">
        <v>32</v>
      </c>
      <c r="AU90" s="118">
        <v>33</v>
      </c>
      <c r="AV90" s="118">
        <v>34</v>
      </c>
      <c r="AW90" s="118">
        <v>35</v>
      </c>
      <c r="AX90" s="118">
        <v>36</v>
      </c>
      <c r="AY90" s="118">
        <v>37</v>
      </c>
      <c r="AZ90" s="118">
        <v>38</v>
      </c>
      <c r="BA90" s="118">
        <v>39</v>
      </c>
      <c r="BB90" s="118">
        <v>40</v>
      </c>
      <c r="BC90" s="118">
        <v>41</v>
      </c>
      <c r="BD90" s="118">
        <v>42</v>
      </c>
      <c r="BE90" s="118">
        <v>43</v>
      </c>
      <c r="BF90" s="118">
        <v>44</v>
      </c>
      <c r="BG90" s="118">
        <v>45</v>
      </c>
      <c r="BH90" s="118">
        <v>46</v>
      </c>
      <c r="BI90" s="118">
        <v>47</v>
      </c>
      <c r="BJ90" s="118">
        <v>48</v>
      </c>
    </row>
    <row r="91" spans="1:62" s="1" customFormat="1" ht="24.75" customHeight="1" thickTop="1" thickBot="1" x14ac:dyDescent="0.45">
      <c r="A91" s="16"/>
      <c r="B91" s="106" t="s">
        <v>51</v>
      </c>
      <c r="C91" s="106" t="s">
        <v>52</v>
      </c>
      <c r="D91" s="106" t="s">
        <v>53</v>
      </c>
      <c r="E91" s="106" t="s">
        <v>54</v>
      </c>
      <c r="F91" s="106" t="s">
        <v>55</v>
      </c>
      <c r="G91" s="106" t="s">
        <v>56</v>
      </c>
      <c r="H91" s="106" t="s">
        <v>57</v>
      </c>
      <c r="I91" s="106" t="s">
        <v>58</v>
      </c>
      <c r="J91" s="106"/>
      <c r="K91" s="106" t="s">
        <v>59</v>
      </c>
      <c r="L91" s="106" t="s">
        <v>213</v>
      </c>
      <c r="M91" s="16"/>
      <c r="O91" s="118"/>
      <c r="P91" s="118"/>
      <c r="Q91" s="118"/>
      <c r="R91" s="118"/>
      <c r="S91" s="118"/>
      <c r="T91" s="118"/>
      <c r="U91" s="118"/>
      <c r="V91" s="118"/>
      <c r="W91" s="118"/>
      <c r="X91" s="118"/>
      <c r="Y91" s="118"/>
    </row>
    <row r="92" spans="1:62" s="1" customFormat="1" ht="61.5" customHeight="1" thickTop="1" thickBot="1" x14ac:dyDescent="0.35">
      <c r="A92" s="16"/>
      <c r="B92" s="41" t="s">
        <v>10</v>
      </c>
      <c r="C92" s="67" t="s">
        <v>253</v>
      </c>
      <c r="D92" s="41" t="s">
        <v>252</v>
      </c>
      <c r="E92" s="139" t="s">
        <v>219</v>
      </c>
      <c r="F92" s="19" t="s">
        <v>228</v>
      </c>
      <c r="G92" s="146" t="s">
        <v>226</v>
      </c>
      <c r="H92" s="19" t="s">
        <v>227</v>
      </c>
      <c r="I92" s="139" t="s">
        <v>9</v>
      </c>
      <c r="J92" s="139"/>
      <c r="K92" s="61" t="s">
        <v>35</v>
      </c>
      <c r="L92" s="19" t="s">
        <v>22</v>
      </c>
      <c r="M92" s="16"/>
      <c r="O92" s="3" t="s">
        <v>54</v>
      </c>
      <c r="P92" s="3" t="s">
        <v>57</v>
      </c>
      <c r="Q92" s="3" t="s">
        <v>65</v>
      </c>
      <c r="R92" s="3" t="s">
        <v>67</v>
      </c>
      <c r="S92" s="69" t="s">
        <v>68</v>
      </c>
      <c r="T92" s="69" t="s">
        <v>66</v>
      </c>
      <c r="U92" s="115" t="s">
        <v>81</v>
      </c>
      <c r="V92" s="69" t="s">
        <v>82</v>
      </c>
      <c r="W92" s="69" t="s">
        <v>78</v>
      </c>
      <c r="X92" s="69" t="s">
        <v>79</v>
      </c>
      <c r="Y92" s="69" t="s">
        <v>80</v>
      </c>
      <c r="Z92" s="69" t="s">
        <v>71</v>
      </c>
      <c r="AA92" s="69" t="s">
        <v>70</v>
      </c>
      <c r="AB92" s="69" t="s">
        <v>72</v>
      </c>
      <c r="AC92" s="69" t="s">
        <v>73</v>
      </c>
      <c r="AD92" s="69" t="s">
        <v>69</v>
      </c>
      <c r="AE92" s="69" t="s">
        <v>75</v>
      </c>
      <c r="AF92" s="69" t="s">
        <v>74</v>
      </c>
      <c r="AG92" s="69" t="s">
        <v>76</v>
      </c>
      <c r="AH92" s="69" t="s">
        <v>77</v>
      </c>
      <c r="AI92" s="69" t="s">
        <v>97</v>
      </c>
      <c r="AJ92" s="69" t="s">
        <v>98</v>
      </c>
      <c r="AK92" s="69" t="s">
        <v>90</v>
      </c>
      <c r="AL92" s="69" t="s">
        <v>91</v>
      </c>
      <c r="AM92" s="69" t="s">
        <v>87</v>
      </c>
      <c r="AN92" s="69" t="s">
        <v>88</v>
      </c>
      <c r="AO92" s="69" t="s">
        <v>89</v>
      </c>
      <c r="AP92" s="69" t="s">
        <v>84</v>
      </c>
      <c r="AQ92" s="69" t="s">
        <v>83</v>
      </c>
      <c r="AR92" s="69" t="s">
        <v>85</v>
      </c>
      <c r="AS92" s="69" t="s">
        <v>86</v>
      </c>
      <c r="AT92" s="69" t="s">
        <v>95</v>
      </c>
      <c r="AU92" s="69" t="s">
        <v>96</v>
      </c>
      <c r="AV92" s="69" t="s">
        <v>92</v>
      </c>
      <c r="AW92" s="69" t="s">
        <v>93</v>
      </c>
      <c r="AX92" s="69" t="s">
        <v>94</v>
      </c>
      <c r="AY92" s="69" t="s">
        <v>104</v>
      </c>
      <c r="AZ92" s="69" t="s">
        <v>105</v>
      </c>
      <c r="BA92" s="69" t="s">
        <v>102</v>
      </c>
      <c r="BB92" s="69" t="s">
        <v>103</v>
      </c>
      <c r="BC92" s="69" t="s">
        <v>99</v>
      </c>
      <c r="BD92" s="69" t="s">
        <v>100</v>
      </c>
      <c r="BE92" s="69" t="s">
        <v>101</v>
      </c>
      <c r="BF92" s="69" t="s">
        <v>106</v>
      </c>
      <c r="BG92" s="69" t="s">
        <v>107</v>
      </c>
      <c r="BH92" s="69" t="s">
        <v>108</v>
      </c>
      <c r="BI92" s="69" t="s">
        <v>109</v>
      </c>
      <c r="BJ92" s="69" t="s">
        <v>212</v>
      </c>
    </row>
    <row r="93" spans="1:62" s="1" customFormat="1" ht="27" customHeight="1" thickTop="1" x14ac:dyDescent="0.25">
      <c r="A93" s="16"/>
      <c r="B93" s="42"/>
      <c r="C93" s="42"/>
      <c r="D93" s="137"/>
      <c r="E93" s="43"/>
      <c r="F93" s="143"/>
      <c r="G93" s="147"/>
      <c r="H93" s="37">
        <f>IF(G93&gt;J93,0.1*E93,IF(G93&lt;+J93,G93* E93))</f>
        <v>0</v>
      </c>
      <c r="I93" s="34"/>
      <c r="J93" s="150">
        <v>0.1</v>
      </c>
      <c r="K93" s="62">
        <f>IF(I93&gt;=H93,H93,IF(I93&lt;H93,I93))</f>
        <v>0</v>
      </c>
      <c r="L93" s="36">
        <f>SUM(H93-I93)</f>
        <v>0</v>
      </c>
      <c r="M93" s="16"/>
      <c r="O93" s="68">
        <f t="shared" ref="O93:X107" si="20">IF($C93=O$16,$K93,0)</f>
        <v>0</v>
      </c>
      <c r="P93" s="68">
        <f t="shared" si="20"/>
        <v>0</v>
      </c>
      <c r="Q93" s="68">
        <f t="shared" si="20"/>
        <v>0</v>
      </c>
      <c r="R93" s="68">
        <f t="shared" si="20"/>
        <v>0</v>
      </c>
      <c r="S93" s="68">
        <f t="shared" si="20"/>
        <v>0</v>
      </c>
      <c r="T93" s="68">
        <f t="shared" si="20"/>
        <v>0</v>
      </c>
      <c r="U93" s="68">
        <f t="shared" si="20"/>
        <v>0</v>
      </c>
      <c r="V93" s="68">
        <f t="shared" si="20"/>
        <v>0</v>
      </c>
      <c r="W93" s="68">
        <f t="shared" si="20"/>
        <v>0</v>
      </c>
      <c r="X93" s="68">
        <f t="shared" si="20"/>
        <v>0</v>
      </c>
      <c r="Y93" s="68">
        <f t="shared" ref="Y93:AH107" si="21">IF($C93=Y$16,$K93,0)</f>
        <v>0</v>
      </c>
      <c r="Z93" s="68">
        <f t="shared" si="21"/>
        <v>0</v>
      </c>
      <c r="AA93" s="68">
        <f t="shared" si="21"/>
        <v>0</v>
      </c>
      <c r="AB93" s="68">
        <f t="shared" si="21"/>
        <v>0</v>
      </c>
      <c r="AC93" s="68">
        <f t="shared" si="21"/>
        <v>0</v>
      </c>
      <c r="AD93" s="68">
        <f t="shared" si="21"/>
        <v>0</v>
      </c>
      <c r="AE93" s="68">
        <f t="shared" si="21"/>
        <v>0</v>
      </c>
      <c r="AF93" s="68">
        <f t="shared" si="21"/>
        <v>0</v>
      </c>
      <c r="AG93" s="68">
        <f t="shared" si="21"/>
        <v>0</v>
      </c>
      <c r="AH93" s="68">
        <f t="shared" si="21"/>
        <v>0</v>
      </c>
      <c r="AI93" s="68">
        <f t="shared" ref="AI93:AR107" si="22">IF($C93=AI$16,$K93,0)</f>
        <v>0</v>
      </c>
      <c r="AJ93" s="68">
        <f t="shared" si="22"/>
        <v>0</v>
      </c>
      <c r="AK93" s="68">
        <f t="shared" si="22"/>
        <v>0</v>
      </c>
      <c r="AL93" s="68">
        <f t="shared" si="22"/>
        <v>0</v>
      </c>
      <c r="AM93" s="68">
        <f t="shared" si="22"/>
        <v>0</v>
      </c>
      <c r="AN93" s="68">
        <f t="shared" si="22"/>
        <v>0</v>
      </c>
      <c r="AO93" s="68">
        <f t="shared" si="22"/>
        <v>0</v>
      </c>
      <c r="AP93" s="68">
        <f t="shared" si="22"/>
        <v>0</v>
      </c>
      <c r="AQ93" s="68">
        <f t="shared" si="22"/>
        <v>0</v>
      </c>
      <c r="AR93" s="68">
        <f t="shared" si="22"/>
        <v>0</v>
      </c>
      <c r="AS93" s="68">
        <f t="shared" ref="AS93:BB107" si="23">IF($C93=AS$16,$K93,0)</f>
        <v>0</v>
      </c>
      <c r="AT93" s="68">
        <f t="shared" si="23"/>
        <v>0</v>
      </c>
      <c r="AU93" s="68">
        <f t="shared" si="23"/>
        <v>0</v>
      </c>
      <c r="AV93" s="68">
        <f t="shared" si="23"/>
        <v>0</v>
      </c>
      <c r="AW93" s="68">
        <f t="shared" si="23"/>
        <v>0</v>
      </c>
      <c r="AX93" s="68">
        <f t="shared" si="23"/>
        <v>0</v>
      </c>
      <c r="AY93" s="68">
        <f t="shared" si="23"/>
        <v>0</v>
      </c>
      <c r="AZ93" s="68">
        <f t="shared" si="23"/>
        <v>0</v>
      </c>
      <c r="BA93" s="68">
        <f t="shared" si="23"/>
        <v>0</v>
      </c>
      <c r="BB93" s="68">
        <f t="shared" si="23"/>
        <v>0</v>
      </c>
      <c r="BC93" s="68">
        <f t="shared" ref="BC93:BJ107" si="24">IF($C93=BC$16,$K93,0)</f>
        <v>0</v>
      </c>
      <c r="BD93" s="68">
        <f t="shared" si="24"/>
        <v>0</v>
      </c>
      <c r="BE93" s="68">
        <f t="shared" si="24"/>
        <v>0</v>
      </c>
      <c r="BF93" s="68">
        <f t="shared" si="24"/>
        <v>0</v>
      </c>
      <c r="BG93" s="68">
        <f t="shared" si="24"/>
        <v>0</v>
      </c>
      <c r="BH93" s="68">
        <f t="shared" si="24"/>
        <v>0</v>
      </c>
      <c r="BI93" s="68">
        <f t="shared" si="24"/>
        <v>0</v>
      </c>
      <c r="BJ93" s="68">
        <f t="shared" si="24"/>
        <v>0</v>
      </c>
    </row>
    <row r="94" spans="1:62" s="1" customFormat="1" ht="27" customHeight="1" x14ac:dyDescent="0.25">
      <c r="A94" s="16"/>
      <c r="B94" s="45"/>
      <c r="C94" s="42"/>
      <c r="D94" s="138"/>
      <c r="E94" s="43"/>
      <c r="F94" s="144"/>
      <c r="G94" s="147"/>
      <c r="H94" s="37">
        <f t="shared" ref="H94:H107" si="25">IF(G94&gt;J94,0.1*E94,IF(G94&lt;+J94,G94* E94))</f>
        <v>0</v>
      </c>
      <c r="I94" s="38"/>
      <c r="J94" s="150">
        <v>0.1</v>
      </c>
      <c r="K94" s="62">
        <f t="shared" ref="K94:K107" si="26">IF(I94&gt;=H94,H94,IF(I94&lt;H94,I94))</f>
        <v>0</v>
      </c>
      <c r="L94" s="40">
        <f t="shared" ref="L94:L107" si="27">SUM(H94-I94)</f>
        <v>0</v>
      </c>
      <c r="M94" s="16"/>
      <c r="O94" s="68">
        <f t="shared" si="20"/>
        <v>0</v>
      </c>
      <c r="P94" s="68">
        <f t="shared" si="20"/>
        <v>0</v>
      </c>
      <c r="Q94" s="68">
        <f t="shared" si="20"/>
        <v>0</v>
      </c>
      <c r="R94" s="68">
        <f t="shared" si="20"/>
        <v>0</v>
      </c>
      <c r="S94" s="68">
        <f t="shared" si="20"/>
        <v>0</v>
      </c>
      <c r="T94" s="68">
        <f t="shared" si="20"/>
        <v>0</v>
      </c>
      <c r="U94" s="68">
        <f t="shared" si="20"/>
        <v>0</v>
      </c>
      <c r="V94" s="68">
        <f t="shared" si="20"/>
        <v>0</v>
      </c>
      <c r="W94" s="68">
        <f t="shared" si="20"/>
        <v>0</v>
      </c>
      <c r="X94" s="68">
        <f t="shared" si="20"/>
        <v>0</v>
      </c>
      <c r="Y94" s="68">
        <f t="shared" si="21"/>
        <v>0</v>
      </c>
      <c r="Z94" s="68">
        <f t="shared" si="21"/>
        <v>0</v>
      </c>
      <c r="AA94" s="68">
        <f t="shared" si="21"/>
        <v>0</v>
      </c>
      <c r="AB94" s="68">
        <f t="shared" si="21"/>
        <v>0</v>
      </c>
      <c r="AC94" s="68">
        <f t="shared" si="21"/>
        <v>0</v>
      </c>
      <c r="AD94" s="68">
        <f t="shared" si="21"/>
        <v>0</v>
      </c>
      <c r="AE94" s="68">
        <f t="shared" si="21"/>
        <v>0</v>
      </c>
      <c r="AF94" s="68">
        <f t="shared" si="21"/>
        <v>0</v>
      </c>
      <c r="AG94" s="68">
        <f t="shared" si="21"/>
        <v>0</v>
      </c>
      <c r="AH94" s="68">
        <f t="shared" si="21"/>
        <v>0</v>
      </c>
      <c r="AI94" s="68">
        <f t="shared" si="22"/>
        <v>0</v>
      </c>
      <c r="AJ94" s="68">
        <f t="shared" si="22"/>
        <v>0</v>
      </c>
      <c r="AK94" s="68">
        <f t="shared" si="22"/>
        <v>0</v>
      </c>
      <c r="AL94" s="68">
        <f t="shared" si="22"/>
        <v>0</v>
      </c>
      <c r="AM94" s="68">
        <f t="shared" si="22"/>
        <v>0</v>
      </c>
      <c r="AN94" s="68">
        <f t="shared" si="22"/>
        <v>0</v>
      </c>
      <c r="AO94" s="68">
        <f t="shared" si="22"/>
        <v>0</v>
      </c>
      <c r="AP94" s="68">
        <f t="shared" si="22"/>
        <v>0</v>
      </c>
      <c r="AQ94" s="68">
        <f t="shared" si="22"/>
        <v>0</v>
      </c>
      <c r="AR94" s="68">
        <f t="shared" si="22"/>
        <v>0</v>
      </c>
      <c r="AS94" s="68">
        <f t="shared" si="23"/>
        <v>0</v>
      </c>
      <c r="AT94" s="68">
        <f t="shared" si="23"/>
        <v>0</v>
      </c>
      <c r="AU94" s="68">
        <f t="shared" si="23"/>
        <v>0</v>
      </c>
      <c r="AV94" s="68">
        <f t="shared" si="23"/>
        <v>0</v>
      </c>
      <c r="AW94" s="68">
        <f t="shared" si="23"/>
        <v>0</v>
      </c>
      <c r="AX94" s="68">
        <f t="shared" si="23"/>
        <v>0</v>
      </c>
      <c r="AY94" s="68">
        <f t="shared" si="23"/>
        <v>0</v>
      </c>
      <c r="AZ94" s="68">
        <f t="shared" si="23"/>
        <v>0</v>
      </c>
      <c r="BA94" s="68">
        <f t="shared" si="23"/>
        <v>0</v>
      </c>
      <c r="BB94" s="68">
        <f t="shared" si="23"/>
        <v>0</v>
      </c>
      <c r="BC94" s="68">
        <f t="shared" si="24"/>
        <v>0</v>
      </c>
      <c r="BD94" s="68">
        <f t="shared" si="24"/>
        <v>0</v>
      </c>
      <c r="BE94" s="68">
        <f t="shared" si="24"/>
        <v>0</v>
      </c>
      <c r="BF94" s="68">
        <f t="shared" si="24"/>
        <v>0</v>
      </c>
      <c r="BG94" s="68">
        <f t="shared" si="24"/>
        <v>0</v>
      </c>
      <c r="BH94" s="68">
        <f t="shared" si="24"/>
        <v>0</v>
      </c>
      <c r="BI94" s="68">
        <f t="shared" si="24"/>
        <v>0</v>
      </c>
      <c r="BJ94" s="68">
        <f t="shared" si="24"/>
        <v>0</v>
      </c>
    </row>
    <row r="95" spans="1:62" s="117" customFormat="1" ht="27" customHeight="1" x14ac:dyDescent="0.25">
      <c r="A95" s="6"/>
      <c r="B95" s="45"/>
      <c r="C95" s="42"/>
      <c r="D95" s="138"/>
      <c r="E95" s="43"/>
      <c r="F95" s="144"/>
      <c r="G95" s="147"/>
      <c r="H95" s="37">
        <f t="shared" si="25"/>
        <v>0</v>
      </c>
      <c r="I95" s="38"/>
      <c r="J95" s="150">
        <v>0.1</v>
      </c>
      <c r="K95" s="62">
        <f t="shared" si="26"/>
        <v>0</v>
      </c>
      <c r="L95" s="40">
        <f t="shared" si="27"/>
        <v>0</v>
      </c>
      <c r="M95" s="6"/>
      <c r="O95" s="68">
        <f t="shared" si="20"/>
        <v>0</v>
      </c>
      <c r="P95" s="68">
        <f t="shared" si="20"/>
        <v>0</v>
      </c>
      <c r="Q95" s="68">
        <f t="shared" si="20"/>
        <v>0</v>
      </c>
      <c r="R95" s="68">
        <f t="shared" si="20"/>
        <v>0</v>
      </c>
      <c r="S95" s="68">
        <f t="shared" si="20"/>
        <v>0</v>
      </c>
      <c r="T95" s="68">
        <f t="shared" si="20"/>
        <v>0</v>
      </c>
      <c r="U95" s="68">
        <f t="shared" si="20"/>
        <v>0</v>
      </c>
      <c r="V95" s="68">
        <f t="shared" si="20"/>
        <v>0</v>
      </c>
      <c r="W95" s="68">
        <f t="shared" si="20"/>
        <v>0</v>
      </c>
      <c r="X95" s="68">
        <f t="shared" si="20"/>
        <v>0</v>
      </c>
      <c r="Y95" s="68">
        <f t="shared" si="21"/>
        <v>0</v>
      </c>
      <c r="Z95" s="68">
        <f t="shared" si="21"/>
        <v>0</v>
      </c>
      <c r="AA95" s="68">
        <f t="shared" si="21"/>
        <v>0</v>
      </c>
      <c r="AB95" s="68">
        <f t="shared" si="21"/>
        <v>0</v>
      </c>
      <c r="AC95" s="68">
        <f t="shared" si="21"/>
        <v>0</v>
      </c>
      <c r="AD95" s="68">
        <f t="shared" si="21"/>
        <v>0</v>
      </c>
      <c r="AE95" s="68">
        <f t="shared" si="21"/>
        <v>0</v>
      </c>
      <c r="AF95" s="68">
        <f t="shared" si="21"/>
        <v>0</v>
      </c>
      <c r="AG95" s="68">
        <f t="shared" si="21"/>
        <v>0</v>
      </c>
      <c r="AH95" s="68">
        <f t="shared" si="21"/>
        <v>0</v>
      </c>
      <c r="AI95" s="68">
        <f t="shared" si="22"/>
        <v>0</v>
      </c>
      <c r="AJ95" s="68">
        <f t="shared" si="22"/>
        <v>0</v>
      </c>
      <c r="AK95" s="68">
        <f t="shared" si="22"/>
        <v>0</v>
      </c>
      <c r="AL95" s="68">
        <f t="shared" si="22"/>
        <v>0</v>
      </c>
      <c r="AM95" s="68">
        <f t="shared" si="22"/>
        <v>0</v>
      </c>
      <c r="AN95" s="68">
        <f t="shared" si="22"/>
        <v>0</v>
      </c>
      <c r="AO95" s="68">
        <f t="shared" si="22"/>
        <v>0</v>
      </c>
      <c r="AP95" s="68">
        <f t="shared" si="22"/>
        <v>0</v>
      </c>
      <c r="AQ95" s="68">
        <f t="shared" si="22"/>
        <v>0</v>
      </c>
      <c r="AR95" s="68">
        <f t="shared" si="22"/>
        <v>0</v>
      </c>
      <c r="AS95" s="68">
        <f t="shared" si="23"/>
        <v>0</v>
      </c>
      <c r="AT95" s="68">
        <f t="shared" si="23"/>
        <v>0</v>
      </c>
      <c r="AU95" s="68">
        <f t="shared" si="23"/>
        <v>0</v>
      </c>
      <c r="AV95" s="68">
        <f t="shared" si="23"/>
        <v>0</v>
      </c>
      <c r="AW95" s="68">
        <f t="shared" si="23"/>
        <v>0</v>
      </c>
      <c r="AX95" s="68">
        <f t="shared" si="23"/>
        <v>0</v>
      </c>
      <c r="AY95" s="68">
        <f t="shared" si="23"/>
        <v>0</v>
      </c>
      <c r="AZ95" s="68">
        <f t="shared" si="23"/>
        <v>0</v>
      </c>
      <c r="BA95" s="68">
        <f t="shared" si="23"/>
        <v>0</v>
      </c>
      <c r="BB95" s="68">
        <f t="shared" si="23"/>
        <v>0</v>
      </c>
      <c r="BC95" s="68">
        <f t="shared" si="24"/>
        <v>0</v>
      </c>
      <c r="BD95" s="68">
        <f t="shared" si="24"/>
        <v>0</v>
      </c>
      <c r="BE95" s="68">
        <f t="shared" si="24"/>
        <v>0</v>
      </c>
      <c r="BF95" s="68">
        <f t="shared" si="24"/>
        <v>0</v>
      </c>
      <c r="BG95" s="68">
        <f t="shared" si="24"/>
        <v>0</v>
      </c>
      <c r="BH95" s="68">
        <f t="shared" si="24"/>
        <v>0</v>
      </c>
      <c r="BI95" s="68">
        <f t="shared" si="24"/>
        <v>0</v>
      </c>
      <c r="BJ95" s="68">
        <f t="shared" si="24"/>
        <v>0</v>
      </c>
    </row>
    <row r="96" spans="1:62" s="117" customFormat="1" ht="27" customHeight="1" x14ac:dyDescent="0.25">
      <c r="A96" s="6"/>
      <c r="B96" s="49"/>
      <c r="C96" s="42"/>
      <c r="D96" s="138"/>
      <c r="E96" s="43"/>
      <c r="F96" s="144"/>
      <c r="G96" s="147"/>
      <c r="H96" s="37">
        <f t="shared" si="25"/>
        <v>0</v>
      </c>
      <c r="I96" s="38"/>
      <c r="J96" s="150">
        <v>0.1</v>
      </c>
      <c r="K96" s="62">
        <f t="shared" si="26"/>
        <v>0</v>
      </c>
      <c r="L96" s="40">
        <f t="shared" si="27"/>
        <v>0</v>
      </c>
      <c r="M96" s="6"/>
      <c r="O96" s="68">
        <f t="shared" si="20"/>
        <v>0</v>
      </c>
      <c r="P96" s="68">
        <f t="shared" si="20"/>
        <v>0</v>
      </c>
      <c r="Q96" s="68">
        <f t="shared" si="20"/>
        <v>0</v>
      </c>
      <c r="R96" s="68">
        <f t="shared" si="20"/>
        <v>0</v>
      </c>
      <c r="S96" s="68">
        <f t="shared" si="20"/>
        <v>0</v>
      </c>
      <c r="T96" s="68">
        <f t="shared" si="20"/>
        <v>0</v>
      </c>
      <c r="U96" s="68">
        <f t="shared" si="20"/>
        <v>0</v>
      </c>
      <c r="V96" s="68">
        <f t="shared" si="20"/>
        <v>0</v>
      </c>
      <c r="W96" s="68">
        <f t="shared" si="20"/>
        <v>0</v>
      </c>
      <c r="X96" s="68">
        <f t="shared" si="20"/>
        <v>0</v>
      </c>
      <c r="Y96" s="68">
        <f t="shared" si="21"/>
        <v>0</v>
      </c>
      <c r="Z96" s="68">
        <f t="shared" si="21"/>
        <v>0</v>
      </c>
      <c r="AA96" s="68">
        <f t="shared" si="21"/>
        <v>0</v>
      </c>
      <c r="AB96" s="68">
        <f t="shared" si="21"/>
        <v>0</v>
      </c>
      <c r="AC96" s="68">
        <f t="shared" si="21"/>
        <v>0</v>
      </c>
      <c r="AD96" s="68">
        <f t="shared" si="21"/>
        <v>0</v>
      </c>
      <c r="AE96" s="68">
        <f t="shared" si="21"/>
        <v>0</v>
      </c>
      <c r="AF96" s="68">
        <f t="shared" si="21"/>
        <v>0</v>
      </c>
      <c r="AG96" s="68">
        <f t="shared" si="21"/>
        <v>0</v>
      </c>
      <c r="AH96" s="68">
        <f t="shared" si="21"/>
        <v>0</v>
      </c>
      <c r="AI96" s="68">
        <f t="shared" si="22"/>
        <v>0</v>
      </c>
      <c r="AJ96" s="68">
        <f t="shared" si="22"/>
        <v>0</v>
      </c>
      <c r="AK96" s="68">
        <f t="shared" si="22"/>
        <v>0</v>
      </c>
      <c r="AL96" s="68">
        <f t="shared" si="22"/>
        <v>0</v>
      </c>
      <c r="AM96" s="68">
        <f t="shared" si="22"/>
        <v>0</v>
      </c>
      <c r="AN96" s="68">
        <f t="shared" si="22"/>
        <v>0</v>
      </c>
      <c r="AO96" s="68">
        <f t="shared" si="22"/>
        <v>0</v>
      </c>
      <c r="AP96" s="68">
        <f t="shared" si="22"/>
        <v>0</v>
      </c>
      <c r="AQ96" s="68">
        <f t="shared" si="22"/>
        <v>0</v>
      </c>
      <c r="AR96" s="68">
        <f t="shared" si="22"/>
        <v>0</v>
      </c>
      <c r="AS96" s="68">
        <f t="shared" si="23"/>
        <v>0</v>
      </c>
      <c r="AT96" s="68">
        <f t="shared" si="23"/>
        <v>0</v>
      </c>
      <c r="AU96" s="68">
        <f t="shared" si="23"/>
        <v>0</v>
      </c>
      <c r="AV96" s="68">
        <f t="shared" si="23"/>
        <v>0</v>
      </c>
      <c r="AW96" s="68">
        <f t="shared" si="23"/>
        <v>0</v>
      </c>
      <c r="AX96" s="68">
        <f t="shared" si="23"/>
        <v>0</v>
      </c>
      <c r="AY96" s="68">
        <f t="shared" si="23"/>
        <v>0</v>
      </c>
      <c r="AZ96" s="68">
        <f t="shared" si="23"/>
        <v>0</v>
      </c>
      <c r="BA96" s="68">
        <f t="shared" si="23"/>
        <v>0</v>
      </c>
      <c r="BB96" s="68">
        <f t="shared" si="23"/>
        <v>0</v>
      </c>
      <c r="BC96" s="68">
        <f t="shared" si="24"/>
        <v>0</v>
      </c>
      <c r="BD96" s="68">
        <f t="shared" si="24"/>
        <v>0</v>
      </c>
      <c r="BE96" s="68">
        <f t="shared" si="24"/>
        <v>0</v>
      </c>
      <c r="BF96" s="68">
        <f t="shared" si="24"/>
        <v>0</v>
      </c>
      <c r="BG96" s="68">
        <f t="shared" si="24"/>
        <v>0</v>
      </c>
      <c r="BH96" s="68">
        <f t="shared" si="24"/>
        <v>0</v>
      </c>
      <c r="BI96" s="68">
        <f t="shared" si="24"/>
        <v>0</v>
      </c>
      <c r="BJ96" s="68">
        <f t="shared" si="24"/>
        <v>0</v>
      </c>
    </row>
    <row r="97" spans="1:62" s="117" customFormat="1" ht="27" customHeight="1" x14ac:dyDescent="0.25">
      <c r="A97" s="6"/>
      <c r="B97" s="45"/>
      <c r="C97" s="42"/>
      <c r="D97" s="138"/>
      <c r="E97" s="43"/>
      <c r="F97" s="144"/>
      <c r="G97" s="147"/>
      <c r="H97" s="37">
        <f t="shared" si="25"/>
        <v>0</v>
      </c>
      <c r="I97" s="38"/>
      <c r="J97" s="150">
        <v>0.1</v>
      </c>
      <c r="K97" s="62">
        <f t="shared" si="26"/>
        <v>0</v>
      </c>
      <c r="L97" s="40">
        <f t="shared" si="27"/>
        <v>0</v>
      </c>
      <c r="M97" s="6"/>
      <c r="O97" s="68">
        <f t="shared" si="20"/>
        <v>0</v>
      </c>
      <c r="P97" s="68">
        <f t="shared" si="20"/>
        <v>0</v>
      </c>
      <c r="Q97" s="68">
        <f t="shared" si="20"/>
        <v>0</v>
      </c>
      <c r="R97" s="68">
        <f t="shared" si="20"/>
        <v>0</v>
      </c>
      <c r="S97" s="68">
        <f t="shared" si="20"/>
        <v>0</v>
      </c>
      <c r="T97" s="68">
        <f t="shared" si="20"/>
        <v>0</v>
      </c>
      <c r="U97" s="68">
        <f t="shared" si="20"/>
        <v>0</v>
      </c>
      <c r="V97" s="68">
        <f t="shared" si="20"/>
        <v>0</v>
      </c>
      <c r="W97" s="68">
        <f t="shared" si="20"/>
        <v>0</v>
      </c>
      <c r="X97" s="68">
        <f t="shared" si="20"/>
        <v>0</v>
      </c>
      <c r="Y97" s="68">
        <f t="shared" si="21"/>
        <v>0</v>
      </c>
      <c r="Z97" s="68">
        <f t="shared" si="21"/>
        <v>0</v>
      </c>
      <c r="AA97" s="68">
        <f t="shared" si="21"/>
        <v>0</v>
      </c>
      <c r="AB97" s="68">
        <f t="shared" si="21"/>
        <v>0</v>
      </c>
      <c r="AC97" s="68">
        <f t="shared" si="21"/>
        <v>0</v>
      </c>
      <c r="AD97" s="68">
        <f t="shared" si="21"/>
        <v>0</v>
      </c>
      <c r="AE97" s="68">
        <f t="shared" si="21"/>
        <v>0</v>
      </c>
      <c r="AF97" s="68">
        <f t="shared" si="21"/>
        <v>0</v>
      </c>
      <c r="AG97" s="68">
        <f t="shared" si="21"/>
        <v>0</v>
      </c>
      <c r="AH97" s="68">
        <f t="shared" si="21"/>
        <v>0</v>
      </c>
      <c r="AI97" s="68">
        <f t="shared" si="22"/>
        <v>0</v>
      </c>
      <c r="AJ97" s="68">
        <f t="shared" si="22"/>
        <v>0</v>
      </c>
      <c r="AK97" s="68">
        <f t="shared" si="22"/>
        <v>0</v>
      </c>
      <c r="AL97" s="68">
        <f t="shared" si="22"/>
        <v>0</v>
      </c>
      <c r="AM97" s="68">
        <f t="shared" si="22"/>
        <v>0</v>
      </c>
      <c r="AN97" s="68">
        <f t="shared" si="22"/>
        <v>0</v>
      </c>
      <c r="AO97" s="68">
        <f t="shared" si="22"/>
        <v>0</v>
      </c>
      <c r="AP97" s="68">
        <f t="shared" si="22"/>
        <v>0</v>
      </c>
      <c r="AQ97" s="68">
        <f t="shared" si="22"/>
        <v>0</v>
      </c>
      <c r="AR97" s="68">
        <f t="shared" si="22"/>
        <v>0</v>
      </c>
      <c r="AS97" s="68">
        <f t="shared" si="23"/>
        <v>0</v>
      </c>
      <c r="AT97" s="68">
        <f t="shared" si="23"/>
        <v>0</v>
      </c>
      <c r="AU97" s="68">
        <f t="shared" si="23"/>
        <v>0</v>
      </c>
      <c r="AV97" s="68">
        <f t="shared" si="23"/>
        <v>0</v>
      </c>
      <c r="AW97" s="68">
        <f t="shared" si="23"/>
        <v>0</v>
      </c>
      <c r="AX97" s="68">
        <f t="shared" si="23"/>
        <v>0</v>
      </c>
      <c r="AY97" s="68">
        <f t="shared" si="23"/>
        <v>0</v>
      </c>
      <c r="AZ97" s="68">
        <f t="shared" si="23"/>
        <v>0</v>
      </c>
      <c r="BA97" s="68">
        <f t="shared" si="23"/>
        <v>0</v>
      </c>
      <c r="BB97" s="68">
        <f t="shared" si="23"/>
        <v>0</v>
      </c>
      <c r="BC97" s="68">
        <f t="shared" si="24"/>
        <v>0</v>
      </c>
      <c r="BD97" s="68">
        <f t="shared" si="24"/>
        <v>0</v>
      </c>
      <c r="BE97" s="68">
        <f t="shared" si="24"/>
        <v>0</v>
      </c>
      <c r="BF97" s="68">
        <f t="shared" si="24"/>
        <v>0</v>
      </c>
      <c r="BG97" s="68">
        <f t="shared" si="24"/>
        <v>0</v>
      </c>
      <c r="BH97" s="68">
        <f t="shared" si="24"/>
        <v>0</v>
      </c>
      <c r="BI97" s="68">
        <f t="shared" si="24"/>
        <v>0</v>
      </c>
      <c r="BJ97" s="68">
        <f t="shared" si="24"/>
        <v>0</v>
      </c>
    </row>
    <row r="98" spans="1:62" s="117" customFormat="1" ht="27" customHeight="1" x14ac:dyDescent="0.25">
      <c r="A98" s="6"/>
      <c r="B98" s="45"/>
      <c r="C98" s="42"/>
      <c r="D98" s="138"/>
      <c r="E98" s="43"/>
      <c r="F98" s="144"/>
      <c r="G98" s="147"/>
      <c r="H98" s="37">
        <f t="shared" si="25"/>
        <v>0</v>
      </c>
      <c r="I98" s="38"/>
      <c r="J98" s="150">
        <v>0.1</v>
      </c>
      <c r="K98" s="62">
        <f t="shared" si="26"/>
        <v>0</v>
      </c>
      <c r="L98" s="40">
        <f t="shared" si="27"/>
        <v>0</v>
      </c>
      <c r="M98" s="6"/>
      <c r="O98" s="68">
        <f t="shared" si="20"/>
        <v>0</v>
      </c>
      <c r="P98" s="68">
        <f t="shared" si="20"/>
        <v>0</v>
      </c>
      <c r="Q98" s="68">
        <f t="shared" si="20"/>
        <v>0</v>
      </c>
      <c r="R98" s="68">
        <f t="shared" si="20"/>
        <v>0</v>
      </c>
      <c r="S98" s="68">
        <f t="shared" si="20"/>
        <v>0</v>
      </c>
      <c r="T98" s="68">
        <f t="shared" si="20"/>
        <v>0</v>
      </c>
      <c r="U98" s="68">
        <f t="shared" si="20"/>
        <v>0</v>
      </c>
      <c r="V98" s="68">
        <f t="shared" si="20"/>
        <v>0</v>
      </c>
      <c r="W98" s="68">
        <f t="shared" si="20"/>
        <v>0</v>
      </c>
      <c r="X98" s="68">
        <f t="shared" si="20"/>
        <v>0</v>
      </c>
      <c r="Y98" s="68">
        <f t="shared" si="21"/>
        <v>0</v>
      </c>
      <c r="Z98" s="68">
        <f t="shared" si="21"/>
        <v>0</v>
      </c>
      <c r="AA98" s="68">
        <f t="shared" si="21"/>
        <v>0</v>
      </c>
      <c r="AB98" s="68">
        <f t="shared" si="21"/>
        <v>0</v>
      </c>
      <c r="AC98" s="68">
        <f t="shared" si="21"/>
        <v>0</v>
      </c>
      <c r="AD98" s="68">
        <f t="shared" si="21"/>
        <v>0</v>
      </c>
      <c r="AE98" s="68">
        <f t="shared" si="21"/>
        <v>0</v>
      </c>
      <c r="AF98" s="68">
        <f t="shared" si="21"/>
        <v>0</v>
      </c>
      <c r="AG98" s="68">
        <f t="shared" si="21"/>
        <v>0</v>
      </c>
      <c r="AH98" s="68">
        <f t="shared" si="21"/>
        <v>0</v>
      </c>
      <c r="AI98" s="68">
        <f t="shared" si="22"/>
        <v>0</v>
      </c>
      <c r="AJ98" s="68">
        <f t="shared" si="22"/>
        <v>0</v>
      </c>
      <c r="AK98" s="68">
        <f t="shared" si="22"/>
        <v>0</v>
      </c>
      <c r="AL98" s="68">
        <f t="shared" si="22"/>
        <v>0</v>
      </c>
      <c r="AM98" s="68">
        <f t="shared" si="22"/>
        <v>0</v>
      </c>
      <c r="AN98" s="68">
        <f t="shared" si="22"/>
        <v>0</v>
      </c>
      <c r="AO98" s="68">
        <f t="shared" si="22"/>
        <v>0</v>
      </c>
      <c r="AP98" s="68">
        <f t="shared" si="22"/>
        <v>0</v>
      </c>
      <c r="AQ98" s="68">
        <f t="shared" si="22"/>
        <v>0</v>
      </c>
      <c r="AR98" s="68">
        <f t="shared" si="22"/>
        <v>0</v>
      </c>
      <c r="AS98" s="68">
        <f t="shared" si="23"/>
        <v>0</v>
      </c>
      <c r="AT98" s="68">
        <f t="shared" si="23"/>
        <v>0</v>
      </c>
      <c r="AU98" s="68">
        <f t="shared" si="23"/>
        <v>0</v>
      </c>
      <c r="AV98" s="68">
        <f t="shared" si="23"/>
        <v>0</v>
      </c>
      <c r="AW98" s="68">
        <f t="shared" si="23"/>
        <v>0</v>
      </c>
      <c r="AX98" s="68">
        <f t="shared" si="23"/>
        <v>0</v>
      </c>
      <c r="AY98" s="68">
        <f t="shared" si="23"/>
        <v>0</v>
      </c>
      <c r="AZ98" s="68">
        <f t="shared" si="23"/>
        <v>0</v>
      </c>
      <c r="BA98" s="68">
        <f t="shared" si="23"/>
        <v>0</v>
      </c>
      <c r="BB98" s="68">
        <f t="shared" si="23"/>
        <v>0</v>
      </c>
      <c r="BC98" s="68">
        <f t="shared" si="24"/>
        <v>0</v>
      </c>
      <c r="BD98" s="68">
        <f t="shared" si="24"/>
        <v>0</v>
      </c>
      <c r="BE98" s="68">
        <f t="shared" si="24"/>
        <v>0</v>
      </c>
      <c r="BF98" s="68">
        <f t="shared" si="24"/>
        <v>0</v>
      </c>
      <c r="BG98" s="68">
        <f t="shared" si="24"/>
        <v>0</v>
      </c>
      <c r="BH98" s="68">
        <f t="shared" si="24"/>
        <v>0</v>
      </c>
      <c r="BI98" s="68">
        <f t="shared" si="24"/>
        <v>0</v>
      </c>
      <c r="BJ98" s="68">
        <f t="shared" si="24"/>
        <v>0</v>
      </c>
    </row>
    <row r="99" spans="1:62" s="117" customFormat="1" ht="27" customHeight="1" x14ac:dyDescent="0.25">
      <c r="A99" s="6"/>
      <c r="B99" s="45"/>
      <c r="C99" s="42"/>
      <c r="D99" s="138"/>
      <c r="E99" s="43"/>
      <c r="F99" s="144"/>
      <c r="G99" s="147"/>
      <c r="H99" s="37">
        <f t="shared" si="25"/>
        <v>0</v>
      </c>
      <c r="I99" s="38"/>
      <c r="J99" s="150">
        <v>0.1</v>
      </c>
      <c r="K99" s="62">
        <f t="shared" si="26"/>
        <v>0</v>
      </c>
      <c r="L99" s="40">
        <f t="shared" si="27"/>
        <v>0</v>
      </c>
      <c r="M99" s="6"/>
      <c r="O99" s="68">
        <f t="shared" si="20"/>
        <v>0</v>
      </c>
      <c r="P99" s="68">
        <f t="shared" si="20"/>
        <v>0</v>
      </c>
      <c r="Q99" s="68">
        <f t="shared" si="20"/>
        <v>0</v>
      </c>
      <c r="R99" s="68">
        <f t="shared" si="20"/>
        <v>0</v>
      </c>
      <c r="S99" s="68">
        <f t="shared" si="20"/>
        <v>0</v>
      </c>
      <c r="T99" s="68">
        <f t="shared" si="20"/>
        <v>0</v>
      </c>
      <c r="U99" s="68">
        <f t="shared" si="20"/>
        <v>0</v>
      </c>
      <c r="V99" s="68">
        <f t="shared" si="20"/>
        <v>0</v>
      </c>
      <c r="W99" s="68">
        <f t="shared" si="20"/>
        <v>0</v>
      </c>
      <c r="X99" s="68">
        <f t="shared" si="20"/>
        <v>0</v>
      </c>
      <c r="Y99" s="68">
        <f t="shared" si="21"/>
        <v>0</v>
      </c>
      <c r="Z99" s="68">
        <f t="shared" si="21"/>
        <v>0</v>
      </c>
      <c r="AA99" s="68">
        <f t="shared" si="21"/>
        <v>0</v>
      </c>
      <c r="AB99" s="68">
        <f t="shared" si="21"/>
        <v>0</v>
      </c>
      <c r="AC99" s="68">
        <f t="shared" si="21"/>
        <v>0</v>
      </c>
      <c r="AD99" s="68">
        <f t="shared" si="21"/>
        <v>0</v>
      </c>
      <c r="AE99" s="68">
        <f t="shared" si="21"/>
        <v>0</v>
      </c>
      <c r="AF99" s="68">
        <f t="shared" si="21"/>
        <v>0</v>
      </c>
      <c r="AG99" s="68">
        <f t="shared" si="21"/>
        <v>0</v>
      </c>
      <c r="AH99" s="68">
        <f t="shared" si="21"/>
        <v>0</v>
      </c>
      <c r="AI99" s="68">
        <f t="shared" si="22"/>
        <v>0</v>
      </c>
      <c r="AJ99" s="68">
        <f t="shared" si="22"/>
        <v>0</v>
      </c>
      <c r="AK99" s="68">
        <f t="shared" si="22"/>
        <v>0</v>
      </c>
      <c r="AL99" s="68">
        <f t="shared" si="22"/>
        <v>0</v>
      </c>
      <c r="AM99" s="68">
        <f t="shared" si="22"/>
        <v>0</v>
      </c>
      <c r="AN99" s="68">
        <f t="shared" si="22"/>
        <v>0</v>
      </c>
      <c r="AO99" s="68">
        <f t="shared" si="22"/>
        <v>0</v>
      </c>
      <c r="AP99" s="68">
        <f t="shared" si="22"/>
        <v>0</v>
      </c>
      <c r="AQ99" s="68">
        <f t="shared" si="22"/>
        <v>0</v>
      </c>
      <c r="AR99" s="68">
        <f t="shared" si="22"/>
        <v>0</v>
      </c>
      <c r="AS99" s="68">
        <f t="shared" si="23"/>
        <v>0</v>
      </c>
      <c r="AT99" s="68">
        <f t="shared" si="23"/>
        <v>0</v>
      </c>
      <c r="AU99" s="68">
        <f t="shared" si="23"/>
        <v>0</v>
      </c>
      <c r="AV99" s="68">
        <f t="shared" si="23"/>
        <v>0</v>
      </c>
      <c r="AW99" s="68">
        <f t="shared" si="23"/>
        <v>0</v>
      </c>
      <c r="AX99" s="68">
        <f t="shared" si="23"/>
        <v>0</v>
      </c>
      <c r="AY99" s="68">
        <f t="shared" si="23"/>
        <v>0</v>
      </c>
      <c r="AZ99" s="68">
        <f t="shared" si="23"/>
        <v>0</v>
      </c>
      <c r="BA99" s="68">
        <f t="shared" si="23"/>
        <v>0</v>
      </c>
      <c r="BB99" s="68">
        <f t="shared" si="23"/>
        <v>0</v>
      </c>
      <c r="BC99" s="68">
        <f t="shared" si="24"/>
        <v>0</v>
      </c>
      <c r="BD99" s="68">
        <f t="shared" si="24"/>
        <v>0</v>
      </c>
      <c r="BE99" s="68">
        <f t="shared" si="24"/>
        <v>0</v>
      </c>
      <c r="BF99" s="68">
        <f t="shared" si="24"/>
        <v>0</v>
      </c>
      <c r="BG99" s="68">
        <f t="shared" si="24"/>
        <v>0</v>
      </c>
      <c r="BH99" s="68">
        <f t="shared" si="24"/>
        <v>0</v>
      </c>
      <c r="BI99" s="68">
        <f t="shared" si="24"/>
        <v>0</v>
      </c>
      <c r="BJ99" s="68">
        <f t="shared" si="24"/>
        <v>0</v>
      </c>
    </row>
    <row r="100" spans="1:62" s="117" customFormat="1" ht="27" customHeight="1" x14ac:dyDescent="0.25">
      <c r="A100" s="6"/>
      <c r="B100" s="45"/>
      <c r="C100" s="42"/>
      <c r="D100" s="138"/>
      <c r="E100" s="43"/>
      <c r="F100" s="144"/>
      <c r="G100" s="147"/>
      <c r="H100" s="37">
        <f t="shared" si="25"/>
        <v>0</v>
      </c>
      <c r="I100" s="38"/>
      <c r="J100" s="150">
        <v>0.1</v>
      </c>
      <c r="K100" s="62">
        <f t="shared" si="26"/>
        <v>0</v>
      </c>
      <c r="L100" s="40">
        <f t="shared" si="27"/>
        <v>0</v>
      </c>
      <c r="M100" s="6"/>
      <c r="O100" s="68">
        <f t="shared" si="20"/>
        <v>0</v>
      </c>
      <c r="P100" s="68">
        <f t="shared" si="20"/>
        <v>0</v>
      </c>
      <c r="Q100" s="68">
        <f t="shared" si="20"/>
        <v>0</v>
      </c>
      <c r="R100" s="68">
        <f t="shared" si="20"/>
        <v>0</v>
      </c>
      <c r="S100" s="68">
        <f t="shared" si="20"/>
        <v>0</v>
      </c>
      <c r="T100" s="68">
        <f t="shared" si="20"/>
        <v>0</v>
      </c>
      <c r="U100" s="68">
        <f t="shared" si="20"/>
        <v>0</v>
      </c>
      <c r="V100" s="68">
        <f t="shared" si="20"/>
        <v>0</v>
      </c>
      <c r="W100" s="68">
        <f t="shared" si="20"/>
        <v>0</v>
      </c>
      <c r="X100" s="68">
        <f t="shared" si="20"/>
        <v>0</v>
      </c>
      <c r="Y100" s="68">
        <f t="shared" si="21"/>
        <v>0</v>
      </c>
      <c r="Z100" s="68">
        <f t="shared" si="21"/>
        <v>0</v>
      </c>
      <c r="AA100" s="68">
        <f t="shared" si="21"/>
        <v>0</v>
      </c>
      <c r="AB100" s="68">
        <f t="shared" si="21"/>
        <v>0</v>
      </c>
      <c r="AC100" s="68">
        <f t="shared" si="21"/>
        <v>0</v>
      </c>
      <c r="AD100" s="68">
        <f t="shared" si="21"/>
        <v>0</v>
      </c>
      <c r="AE100" s="68">
        <f t="shared" si="21"/>
        <v>0</v>
      </c>
      <c r="AF100" s="68">
        <f t="shared" si="21"/>
        <v>0</v>
      </c>
      <c r="AG100" s="68">
        <f t="shared" si="21"/>
        <v>0</v>
      </c>
      <c r="AH100" s="68">
        <f t="shared" si="21"/>
        <v>0</v>
      </c>
      <c r="AI100" s="68">
        <f t="shared" si="22"/>
        <v>0</v>
      </c>
      <c r="AJ100" s="68">
        <f t="shared" si="22"/>
        <v>0</v>
      </c>
      <c r="AK100" s="68">
        <f t="shared" si="22"/>
        <v>0</v>
      </c>
      <c r="AL100" s="68">
        <f t="shared" si="22"/>
        <v>0</v>
      </c>
      <c r="AM100" s="68">
        <f t="shared" si="22"/>
        <v>0</v>
      </c>
      <c r="AN100" s="68">
        <f t="shared" si="22"/>
        <v>0</v>
      </c>
      <c r="AO100" s="68">
        <f t="shared" si="22"/>
        <v>0</v>
      </c>
      <c r="AP100" s="68">
        <f t="shared" si="22"/>
        <v>0</v>
      </c>
      <c r="AQ100" s="68">
        <f t="shared" si="22"/>
        <v>0</v>
      </c>
      <c r="AR100" s="68">
        <f t="shared" si="22"/>
        <v>0</v>
      </c>
      <c r="AS100" s="68">
        <f t="shared" si="23"/>
        <v>0</v>
      </c>
      <c r="AT100" s="68">
        <f t="shared" si="23"/>
        <v>0</v>
      </c>
      <c r="AU100" s="68">
        <f t="shared" si="23"/>
        <v>0</v>
      </c>
      <c r="AV100" s="68">
        <f t="shared" si="23"/>
        <v>0</v>
      </c>
      <c r="AW100" s="68">
        <f t="shared" si="23"/>
        <v>0</v>
      </c>
      <c r="AX100" s="68">
        <f t="shared" si="23"/>
        <v>0</v>
      </c>
      <c r="AY100" s="68">
        <f t="shared" si="23"/>
        <v>0</v>
      </c>
      <c r="AZ100" s="68">
        <f t="shared" si="23"/>
        <v>0</v>
      </c>
      <c r="BA100" s="68">
        <f t="shared" si="23"/>
        <v>0</v>
      </c>
      <c r="BB100" s="68">
        <f t="shared" si="23"/>
        <v>0</v>
      </c>
      <c r="BC100" s="68">
        <f t="shared" si="24"/>
        <v>0</v>
      </c>
      <c r="BD100" s="68">
        <f t="shared" si="24"/>
        <v>0</v>
      </c>
      <c r="BE100" s="68">
        <f t="shared" si="24"/>
        <v>0</v>
      </c>
      <c r="BF100" s="68">
        <f t="shared" si="24"/>
        <v>0</v>
      </c>
      <c r="BG100" s="68">
        <f t="shared" si="24"/>
        <v>0</v>
      </c>
      <c r="BH100" s="68">
        <f t="shared" si="24"/>
        <v>0</v>
      </c>
      <c r="BI100" s="68">
        <f t="shared" si="24"/>
        <v>0</v>
      </c>
      <c r="BJ100" s="68">
        <f t="shared" si="24"/>
        <v>0</v>
      </c>
    </row>
    <row r="101" spans="1:62" s="117" customFormat="1" ht="27" customHeight="1" x14ac:dyDescent="0.25">
      <c r="A101" s="6"/>
      <c r="B101" s="45"/>
      <c r="C101" s="42"/>
      <c r="D101" s="138"/>
      <c r="E101" s="43"/>
      <c r="F101" s="144"/>
      <c r="G101" s="147"/>
      <c r="H101" s="37">
        <f t="shared" si="25"/>
        <v>0</v>
      </c>
      <c r="I101" s="38"/>
      <c r="J101" s="150">
        <v>0.1</v>
      </c>
      <c r="K101" s="62">
        <f t="shared" si="26"/>
        <v>0</v>
      </c>
      <c r="L101" s="40">
        <f t="shared" si="27"/>
        <v>0</v>
      </c>
      <c r="M101" s="6"/>
      <c r="O101" s="68">
        <f t="shared" si="20"/>
        <v>0</v>
      </c>
      <c r="P101" s="68">
        <f t="shared" si="20"/>
        <v>0</v>
      </c>
      <c r="Q101" s="68">
        <f t="shared" si="20"/>
        <v>0</v>
      </c>
      <c r="R101" s="68">
        <f t="shared" si="20"/>
        <v>0</v>
      </c>
      <c r="S101" s="68">
        <f t="shared" si="20"/>
        <v>0</v>
      </c>
      <c r="T101" s="68">
        <f t="shared" si="20"/>
        <v>0</v>
      </c>
      <c r="U101" s="68">
        <f t="shared" si="20"/>
        <v>0</v>
      </c>
      <c r="V101" s="68">
        <f t="shared" si="20"/>
        <v>0</v>
      </c>
      <c r="W101" s="68">
        <f t="shared" si="20"/>
        <v>0</v>
      </c>
      <c r="X101" s="68">
        <f t="shared" si="20"/>
        <v>0</v>
      </c>
      <c r="Y101" s="68">
        <f t="shared" si="21"/>
        <v>0</v>
      </c>
      <c r="Z101" s="68">
        <f t="shared" si="21"/>
        <v>0</v>
      </c>
      <c r="AA101" s="68">
        <f t="shared" si="21"/>
        <v>0</v>
      </c>
      <c r="AB101" s="68">
        <f t="shared" si="21"/>
        <v>0</v>
      </c>
      <c r="AC101" s="68">
        <f t="shared" si="21"/>
        <v>0</v>
      </c>
      <c r="AD101" s="68">
        <f t="shared" si="21"/>
        <v>0</v>
      </c>
      <c r="AE101" s="68">
        <f t="shared" si="21"/>
        <v>0</v>
      </c>
      <c r="AF101" s="68">
        <f t="shared" si="21"/>
        <v>0</v>
      </c>
      <c r="AG101" s="68">
        <f t="shared" si="21"/>
        <v>0</v>
      </c>
      <c r="AH101" s="68">
        <f t="shared" si="21"/>
        <v>0</v>
      </c>
      <c r="AI101" s="68">
        <f t="shared" si="22"/>
        <v>0</v>
      </c>
      <c r="AJ101" s="68">
        <f t="shared" si="22"/>
        <v>0</v>
      </c>
      <c r="AK101" s="68">
        <f t="shared" si="22"/>
        <v>0</v>
      </c>
      <c r="AL101" s="68">
        <f t="shared" si="22"/>
        <v>0</v>
      </c>
      <c r="AM101" s="68">
        <f t="shared" si="22"/>
        <v>0</v>
      </c>
      <c r="AN101" s="68">
        <f t="shared" si="22"/>
        <v>0</v>
      </c>
      <c r="AO101" s="68">
        <f t="shared" si="22"/>
        <v>0</v>
      </c>
      <c r="AP101" s="68">
        <f t="shared" si="22"/>
        <v>0</v>
      </c>
      <c r="AQ101" s="68">
        <f t="shared" si="22"/>
        <v>0</v>
      </c>
      <c r="AR101" s="68">
        <f t="shared" si="22"/>
        <v>0</v>
      </c>
      <c r="AS101" s="68">
        <f t="shared" si="23"/>
        <v>0</v>
      </c>
      <c r="AT101" s="68">
        <f t="shared" si="23"/>
        <v>0</v>
      </c>
      <c r="AU101" s="68">
        <f t="shared" si="23"/>
        <v>0</v>
      </c>
      <c r="AV101" s="68">
        <f t="shared" si="23"/>
        <v>0</v>
      </c>
      <c r="AW101" s="68">
        <f t="shared" si="23"/>
        <v>0</v>
      </c>
      <c r="AX101" s="68">
        <f t="shared" si="23"/>
        <v>0</v>
      </c>
      <c r="AY101" s="68">
        <f t="shared" si="23"/>
        <v>0</v>
      </c>
      <c r="AZ101" s="68">
        <f t="shared" si="23"/>
        <v>0</v>
      </c>
      <c r="BA101" s="68">
        <f t="shared" si="23"/>
        <v>0</v>
      </c>
      <c r="BB101" s="68">
        <f t="shared" si="23"/>
        <v>0</v>
      </c>
      <c r="BC101" s="68">
        <f t="shared" si="24"/>
        <v>0</v>
      </c>
      <c r="BD101" s="68">
        <f t="shared" si="24"/>
        <v>0</v>
      </c>
      <c r="BE101" s="68">
        <f t="shared" si="24"/>
        <v>0</v>
      </c>
      <c r="BF101" s="68">
        <f t="shared" si="24"/>
        <v>0</v>
      </c>
      <c r="BG101" s="68">
        <f t="shared" si="24"/>
        <v>0</v>
      </c>
      <c r="BH101" s="68">
        <f t="shared" si="24"/>
        <v>0</v>
      </c>
      <c r="BI101" s="68">
        <f t="shared" si="24"/>
        <v>0</v>
      </c>
      <c r="BJ101" s="68">
        <f t="shared" si="24"/>
        <v>0</v>
      </c>
    </row>
    <row r="102" spans="1:62" s="117" customFormat="1" ht="27" customHeight="1" x14ac:dyDescent="0.25">
      <c r="A102" s="6"/>
      <c r="B102" s="45"/>
      <c r="C102" s="42"/>
      <c r="D102" s="138"/>
      <c r="E102" s="43"/>
      <c r="F102" s="144"/>
      <c r="G102" s="147"/>
      <c r="H102" s="37">
        <f t="shared" si="25"/>
        <v>0</v>
      </c>
      <c r="I102" s="38"/>
      <c r="J102" s="150">
        <v>0.1</v>
      </c>
      <c r="K102" s="62">
        <f t="shared" si="26"/>
        <v>0</v>
      </c>
      <c r="L102" s="40">
        <f t="shared" si="27"/>
        <v>0</v>
      </c>
      <c r="M102" s="6"/>
      <c r="O102" s="68">
        <f t="shared" si="20"/>
        <v>0</v>
      </c>
      <c r="P102" s="68">
        <f t="shared" si="20"/>
        <v>0</v>
      </c>
      <c r="Q102" s="68">
        <f t="shared" si="20"/>
        <v>0</v>
      </c>
      <c r="R102" s="68">
        <f t="shared" si="20"/>
        <v>0</v>
      </c>
      <c r="S102" s="68">
        <f t="shared" si="20"/>
        <v>0</v>
      </c>
      <c r="T102" s="68">
        <f t="shared" si="20"/>
        <v>0</v>
      </c>
      <c r="U102" s="68">
        <f t="shared" si="20"/>
        <v>0</v>
      </c>
      <c r="V102" s="68">
        <f t="shared" si="20"/>
        <v>0</v>
      </c>
      <c r="W102" s="68">
        <f t="shared" si="20"/>
        <v>0</v>
      </c>
      <c r="X102" s="68">
        <f t="shared" si="20"/>
        <v>0</v>
      </c>
      <c r="Y102" s="68">
        <f t="shared" si="21"/>
        <v>0</v>
      </c>
      <c r="Z102" s="68">
        <f t="shared" si="21"/>
        <v>0</v>
      </c>
      <c r="AA102" s="68">
        <f t="shared" si="21"/>
        <v>0</v>
      </c>
      <c r="AB102" s="68">
        <f t="shared" si="21"/>
        <v>0</v>
      </c>
      <c r="AC102" s="68">
        <f t="shared" si="21"/>
        <v>0</v>
      </c>
      <c r="AD102" s="68">
        <f t="shared" si="21"/>
        <v>0</v>
      </c>
      <c r="AE102" s="68">
        <f t="shared" si="21"/>
        <v>0</v>
      </c>
      <c r="AF102" s="68">
        <f t="shared" si="21"/>
        <v>0</v>
      </c>
      <c r="AG102" s="68">
        <f t="shared" si="21"/>
        <v>0</v>
      </c>
      <c r="AH102" s="68">
        <f t="shared" si="21"/>
        <v>0</v>
      </c>
      <c r="AI102" s="68">
        <f t="shared" si="22"/>
        <v>0</v>
      </c>
      <c r="AJ102" s="68">
        <f t="shared" si="22"/>
        <v>0</v>
      </c>
      <c r="AK102" s="68">
        <f t="shared" si="22"/>
        <v>0</v>
      </c>
      <c r="AL102" s="68">
        <f t="shared" si="22"/>
        <v>0</v>
      </c>
      <c r="AM102" s="68">
        <f t="shared" si="22"/>
        <v>0</v>
      </c>
      <c r="AN102" s="68">
        <f t="shared" si="22"/>
        <v>0</v>
      </c>
      <c r="AO102" s="68">
        <f t="shared" si="22"/>
        <v>0</v>
      </c>
      <c r="AP102" s="68">
        <f t="shared" si="22"/>
        <v>0</v>
      </c>
      <c r="AQ102" s="68">
        <f t="shared" si="22"/>
        <v>0</v>
      </c>
      <c r="AR102" s="68">
        <f t="shared" si="22"/>
        <v>0</v>
      </c>
      <c r="AS102" s="68">
        <f t="shared" si="23"/>
        <v>0</v>
      </c>
      <c r="AT102" s="68">
        <f t="shared" si="23"/>
        <v>0</v>
      </c>
      <c r="AU102" s="68">
        <f t="shared" si="23"/>
        <v>0</v>
      </c>
      <c r="AV102" s="68">
        <f t="shared" si="23"/>
        <v>0</v>
      </c>
      <c r="AW102" s="68">
        <f t="shared" si="23"/>
        <v>0</v>
      </c>
      <c r="AX102" s="68">
        <f t="shared" si="23"/>
        <v>0</v>
      </c>
      <c r="AY102" s="68">
        <f t="shared" si="23"/>
        <v>0</v>
      </c>
      <c r="AZ102" s="68">
        <f t="shared" si="23"/>
        <v>0</v>
      </c>
      <c r="BA102" s="68">
        <f t="shared" si="23"/>
        <v>0</v>
      </c>
      <c r="BB102" s="68">
        <f t="shared" si="23"/>
        <v>0</v>
      </c>
      <c r="BC102" s="68">
        <f t="shared" si="24"/>
        <v>0</v>
      </c>
      <c r="BD102" s="68">
        <f t="shared" si="24"/>
        <v>0</v>
      </c>
      <c r="BE102" s="68">
        <f t="shared" si="24"/>
        <v>0</v>
      </c>
      <c r="BF102" s="68">
        <f t="shared" si="24"/>
        <v>0</v>
      </c>
      <c r="BG102" s="68">
        <f t="shared" si="24"/>
        <v>0</v>
      </c>
      <c r="BH102" s="68">
        <f t="shared" si="24"/>
        <v>0</v>
      </c>
      <c r="BI102" s="68">
        <f t="shared" si="24"/>
        <v>0</v>
      </c>
      <c r="BJ102" s="68">
        <f t="shared" si="24"/>
        <v>0</v>
      </c>
    </row>
    <row r="103" spans="1:62" s="117" customFormat="1" ht="27" customHeight="1" x14ac:dyDescent="0.25">
      <c r="A103" s="6"/>
      <c r="B103" s="49"/>
      <c r="C103" s="42"/>
      <c r="D103" s="138"/>
      <c r="E103" s="43"/>
      <c r="F103" s="144"/>
      <c r="G103" s="147"/>
      <c r="H103" s="37">
        <f t="shared" si="25"/>
        <v>0</v>
      </c>
      <c r="I103" s="38"/>
      <c r="J103" s="150">
        <v>0.1</v>
      </c>
      <c r="K103" s="62">
        <f t="shared" si="26"/>
        <v>0</v>
      </c>
      <c r="L103" s="40">
        <f t="shared" si="27"/>
        <v>0</v>
      </c>
      <c r="M103" s="6"/>
      <c r="O103" s="68">
        <f t="shared" si="20"/>
        <v>0</v>
      </c>
      <c r="P103" s="68">
        <f t="shared" si="20"/>
        <v>0</v>
      </c>
      <c r="Q103" s="68">
        <f t="shared" si="20"/>
        <v>0</v>
      </c>
      <c r="R103" s="68">
        <f t="shared" si="20"/>
        <v>0</v>
      </c>
      <c r="S103" s="68">
        <f t="shared" si="20"/>
        <v>0</v>
      </c>
      <c r="T103" s="68">
        <f t="shared" si="20"/>
        <v>0</v>
      </c>
      <c r="U103" s="68">
        <f t="shared" si="20"/>
        <v>0</v>
      </c>
      <c r="V103" s="68">
        <f t="shared" si="20"/>
        <v>0</v>
      </c>
      <c r="W103" s="68">
        <f t="shared" si="20"/>
        <v>0</v>
      </c>
      <c r="X103" s="68">
        <f t="shared" si="20"/>
        <v>0</v>
      </c>
      <c r="Y103" s="68">
        <f t="shared" si="21"/>
        <v>0</v>
      </c>
      <c r="Z103" s="68">
        <f t="shared" si="21"/>
        <v>0</v>
      </c>
      <c r="AA103" s="68">
        <f t="shared" si="21"/>
        <v>0</v>
      </c>
      <c r="AB103" s="68">
        <f t="shared" si="21"/>
        <v>0</v>
      </c>
      <c r="AC103" s="68">
        <f t="shared" si="21"/>
        <v>0</v>
      </c>
      <c r="AD103" s="68">
        <f t="shared" si="21"/>
        <v>0</v>
      </c>
      <c r="AE103" s="68">
        <f t="shared" si="21"/>
        <v>0</v>
      </c>
      <c r="AF103" s="68">
        <f t="shared" si="21"/>
        <v>0</v>
      </c>
      <c r="AG103" s="68">
        <f t="shared" si="21"/>
        <v>0</v>
      </c>
      <c r="AH103" s="68">
        <f t="shared" si="21"/>
        <v>0</v>
      </c>
      <c r="AI103" s="68">
        <f t="shared" si="22"/>
        <v>0</v>
      </c>
      <c r="AJ103" s="68">
        <f t="shared" si="22"/>
        <v>0</v>
      </c>
      <c r="AK103" s="68">
        <f t="shared" si="22"/>
        <v>0</v>
      </c>
      <c r="AL103" s="68">
        <f t="shared" si="22"/>
        <v>0</v>
      </c>
      <c r="AM103" s="68">
        <f t="shared" si="22"/>
        <v>0</v>
      </c>
      <c r="AN103" s="68">
        <f t="shared" si="22"/>
        <v>0</v>
      </c>
      <c r="AO103" s="68">
        <f t="shared" si="22"/>
        <v>0</v>
      </c>
      <c r="AP103" s="68">
        <f t="shared" si="22"/>
        <v>0</v>
      </c>
      <c r="AQ103" s="68">
        <f t="shared" si="22"/>
        <v>0</v>
      </c>
      <c r="AR103" s="68">
        <f t="shared" si="22"/>
        <v>0</v>
      </c>
      <c r="AS103" s="68">
        <f t="shared" si="23"/>
        <v>0</v>
      </c>
      <c r="AT103" s="68">
        <f t="shared" si="23"/>
        <v>0</v>
      </c>
      <c r="AU103" s="68">
        <f t="shared" si="23"/>
        <v>0</v>
      </c>
      <c r="AV103" s="68">
        <f t="shared" si="23"/>
        <v>0</v>
      </c>
      <c r="AW103" s="68">
        <f t="shared" si="23"/>
        <v>0</v>
      </c>
      <c r="AX103" s="68">
        <f t="shared" si="23"/>
        <v>0</v>
      </c>
      <c r="AY103" s="68">
        <f t="shared" si="23"/>
        <v>0</v>
      </c>
      <c r="AZ103" s="68">
        <f t="shared" si="23"/>
        <v>0</v>
      </c>
      <c r="BA103" s="68">
        <f t="shared" si="23"/>
        <v>0</v>
      </c>
      <c r="BB103" s="68">
        <f t="shared" si="23"/>
        <v>0</v>
      </c>
      <c r="BC103" s="68">
        <f t="shared" si="24"/>
        <v>0</v>
      </c>
      <c r="BD103" s="68">
        <f t="shared" si="24"/>
        <v>0</v>
      </c>
      <c r="BE103" s="68">
        <f t="shared" si="24"/>
        <v>0</v>
      </c>
      <c r="BF103" s="68">
        <f t="shared" si="24"/>
        <v>0</v>
      </c>
      <c r="BG103" s="68">
        <f t="shared" si="24"/>
        <v>0</v>
      </c>
      <c r="BH103" s="68">
        <f t="shared" si="24"/>
        <v>0</v>
      </c>
      <c r="BI103" s="68">
        <f t="shared" si="24"/>
        <v>0</v>
      </c>
      <c r="BJ103" s="68">
        <f t="shared" si="24"/>
        <v>0</v>
      </c>
    </row>
    <row r="104" spans="1:62" s="117" customFormat="1" ht="27" customHeight="1" x14ac:dyDescent="0.25">
      <c r="A104" s="6"/>
      <c r="B104" s="45"/>
      <c r="C104" s="42"/>
      <c r="D104" s="138"/>
      <c r="E104" s="43"/>
      <c r="F104" s="144"/>
      <c r="G104" s="147"/>
      <c r="H104" s="37">
        <f t="shared" si="25"/>
        <v>0</v>
      </c>
      <c r="I104" s="38"/>
      <c r="J104" s="150">
        <v>0.1</v>
      </c>
      <c r="K104" s="62">
        <f t="shared" si="26"/>
        <v>0</v>
      </c>
      <c r="L104" s="40">
        <f t="shared" si="27"/>
        <v>0</v>
      </c>
      <c r="M104" s="6"/>
      <c r="O104" s="68">
        <f t="shared" si="20"/>
        <v>0</v>
      </c>
      <c r="P104" s="68">
        <f t="shared" si="20"/>
        <v>0</v>
      </c>
      <c r="Q104" s="68">
        <f t="shared" si="20"/>
        <v>0</v>
      </c>
      <c r="R104" s="68">
        <f t="shared" si="20"/>
        <v>0</v>
      </c>
      <c r="S104" s="68">
        <f t="shared" si="20"/>
        <v>0</v>
      </c>
      <c r="T104" s="68">
        <f t="shared" si="20"/>
        <v>0</v>
      </c>
      <c r="U104" s="68">
        <f t="shared" si="20"/>
        <v>0</v>
      </c>
      <c r="V104" s="68">
        <f t="shared" si="20"/>
        <v>0</v>
      </c>
      <c r="W104" s="68">
        <f t="shared" si="20"/>
        <v>0</v>
      </c>
      <c r="X104" s="68">
        <f t="shared" si="20"/>
        <v>0</v>
      </c>
      <c r="Y104" s="68">
        <f t="shared" si="21"/>
        <v>0</v>
      </c>
      <c r="Z104" s="68">
        <f t="shared" si="21"/>
        <v>0</v>
      </c>
      <c r="AA104" s="68">
        <f t="shared" si="21"/>
        <v>0</v>
      </c>
      <c r="AB104" s="68">
        <f t="shared" si="21"/>
        <v>0</v>
      </c>
      <c r="AC104" s="68">
        <f t="shared" si="21"/>
        <v>0</v>
      </c>
      <c r="AD104" s="68">
        <f t="shared" si="21"/>
        <v>0</v>
      </c>
      <c r="AE104" s="68">
        <f t="shared" si="21"/>
        <v>0</v>
      </c>
      <c r="AF104" s="68">
        <f t="shared" si="21"/>
        <v>0</v>
      </c>
      <c r="AG104" s="68">
        <f t="shared" si="21"/>
        <v>0</v>
      </c>
      <c r="AH104" s="68">
        <f t="shared" si="21"/>
        <v>0</v>
      </c>
      <c r="AI104" s="68">
        <f t="shared" si="22"/>
        <v>0</v>
      </c>
      <c r="AJ104" s="68">
        <f t="shared" si="22"/>
        <v>0</v>
      </c>
      <c r="AK104" s="68">
        <f t="shared" si="22"/>
        <v>0</v>
      </c>
      <c r="AL104" s="68">
        <f t="shared" si="22"/>
        <v>0</v>
      </c>
      <c r="AM104" s="68">
        <f t="shared" si="22"/>
        <v>0</v>
      </c>
      <c r="AN104" s="68">
        <f t="shared" si="22"/>
        <v>0</v>
      </c>
      <c r="AO104" s="68">
        <f t="shared" si="22"/>
        <v>0</v>
      </c>
      <c r="AP104" s="68">
        <f t="shared" si="22"/>
        <v>0</v>
      </c>
      <c r="AQ104" s="68">
        <f t="shared" si="22"/>
        <v>0</v>
      </c>
      <c r="AR104" s="68">
        <f t="shared" si="22"/>
        <v>0</v>
      </c>
      <c r="AS104" s="68">
        <f t="shared" si="23"/>
        <v>0</v>
      </c>
      <c r="AT104" s="68">
        <f t="shared" si="23"/>
        <v>0</v>
      </c>
      <c r="AU104" s="68">
        <f t="shared" si="23"/>
        <v>0</v>
      </c>
      <c r="AV104" s="68">
        <f t="shared" si="23"/>
        <v>0</v>
      </c>
      <c r="AW104" s="68">
        <f t="shared" si="23"/>
        <v>0</v>
      </c>
      <c r="AX104" s="68">
        <f t="shared" si="23"/>
        <v>0</v>
      </c>
      <c r="AY104" s="68">
        <f t="shared" si="23"/>
        <v>0</v>
      </c>
      <c r="AZ104" s="68">
        <f t="shared" si="23"/>
        <v>0</v>
      </c>
      <c r="BA104" s="68">
        <f t="shared" si="23"/>
        <v>0</v>
      </c>
      <c r="BB104" s="68">
        <f t="shared" si="23"/>
        <v>0</v>
      </c>
      <c r="BC104" s="68">
        <f t="shared" si="24"/>
        <v>0</v>
      </c>
      <c r="BD104" s="68">
        <f t="shared" si="24"/>
        <v>0</v>
      </c>
      <c r="BE104" s="68">
        <f t="shared" si="24"/>
        <v>0</v>
      </c>
      <c r="BF104" s="68">
        <f t="shared" si="24"/>
        <v>0</v>
      </c>
      <c r="BG104" s="68">
        <f t="shared" si="24"/>
        <v>0</v>
      </c>
      <c r="BH104" s="68">
        <f t="shared" si="24"/>
        <v>0</v>
      </c>
      <c r="BI104" s="68">
        <f t="shared" si="24"/>
        <v>0</v>
      </c>
      <c r="BJ104" s="68">
        <f t="shared" si="24"/>
        <v>0</v>
      </c>
    </row>
    <row r="105" spans="1:62" s="117" customFormat="1" ht="27" customHeight="1" x14ac:dyDescent="0.25">
      <c r="A105" s="6"/>
      <c r="B105" s="49"/>
      <c r="C105" s="42"/>
      <c r="D105" s="138"/>
      <c r="E105" s="43"/>
      <c r="F105" s="144"/>
      <c r="G105" s="147"/>
      <c r="H105" s="37">
        <f t="shared" si="25"/>
        <v>0</v>
      </c>
      <c r="I105" s="38"/>
      <c r="J105" s="150">
        <v>0.1</v>
      </c>
      <c r="K105" s="62">
        <f t="shared" si="26"/>
        <v>0</v>
      </c>
      <c r="L105" s="40">
        <f t="shared" si="27"/>
        <v>0</v>
      </c>
      <c r="M105" s="6"/>
      <c r="O105" s="68">
        <f t="shared" si="20"/>
        <v>0</v>
      </c>
      <c r="P105" s="68">
        <f t="shared" si="20"/>
        <v>0</v>
      </c>
      <c r="Q105" s="68">
        <f t="shared" si="20"/>
        <v>0</v>
      </c>
      <c r="R105" s="68">
        <f t="shared" si="20"/>
        <v>0</v>
      </c>
      <c r="S105" s="68">
        <f t="shared" si="20"/>
        <v>0</v>
      </c>
      <c r="T105" s="68">
        <f t="shared" si="20"/>
        <v>0</v>
      </c>
      <c r="U105" s="68">
        <f t="shared" si="20"/>
        <v>0</v>
      </c>
      <c r="V105" s="68">
        <f t="shared" si="20"/>
        <v>0</v>
      </c>
      <c r="W105" s="68">
        <f t="shared" si="20"/>
        <v>0</v>
      </c>
      <c r="X105" s="68">
        <f t="shared" si="20"/>
        <v>0</v>
      </c>
      <c r="Y105" s="68">
        <f t="shared" si="21"/>
        <v>0</v>
      </c>
      <c r="Z105" s="68">
        <f t="shared" si="21"/>
        <v>0</v>
      </c>
      <c r="AA105" s="68">
        <f t="shared" si="21"/>
        <v>0</v>
      </c>
      <c r="AB105" s="68">
        <f t="shared" si="21"/>
        <v>0</v>
      </c>
      <c r="AC105" s="68">
        <f t="shared" si="21"/>
        <v>0</v>
      </c>
      <c r="AD105" s="68">
        <f t="shared" si="21"/>
        <v>0</v>
      </c>
      <c r="AE105" s="68">
        <f t="shared" si="21"/>
        <v>0</v>
      </c>
      <c r="AF105" s="68">
        <f t="shared" si="21"/>
        <v>0</v>
      </c>
      <c r="AG105" s="68">
        <f t="shared" si="21"/>
        <v>0</v>
      </c>
      <c r="AH105" s="68">
        <f t="shared" si="21"/>
        <v>0</v>
      </c>
      <c r="AI105" s="68">
        <f t="shared" si="22"/>
        <v>0</v>
      </c>
      <c r="AJ105" s="68">
        <f t="shared" si="22"/>
        <v>0</v>
      </c>
      <c r="AK105" s="68">
        <f t="shared" si="22"/>
        <v>0</v>
      </c>
      <c r="AL105" s="68">
        <f t="shared" si="22"/>
        <v>0</v>
      </c>
      <c r="AM105" s="68">
        <f t="shared" si="22"/>
        <v>0</v>
      </c>
      <c r="AN105" s="68">
        <f t="shared" si="22"/>
        <v>0</v>
      </c>
      <c r="AO105" s="68">
        <f t="shared" si="22"/>
        <v>0</v>
      </c>
      <c r="AP105" s="68">
        <f t="shared" si="22"/>
        <v>0</v>
      </c>
      <c r="AQ105" s="68">
        <f t="shared" si="22"/>
        <v>0</v>
      </c>
      <c r="AR105" s="68">
        <f t="shared" si="22"/>
        <v>0</v>
      </c>
      <c r="AS105" s="68">
        <f t="shared" si="23"/>
        <v>0</v>
      </c>
      <c r="AT105" s="68">
        <f t="shared" si="23"/>
        <v>0</v>
      </c>
      <c r="AU105" s="68">
        <f t="shared" si="23"/>
        <v>0</v>
      </c>
      <c r="AV105" s="68">
        <f t="shared" si="23"/>
        <v>0</v>
      </c>
      <c r="AW105" s="68">
        <f t="shared" si="23"/>
        <v>0</v>
      </c>
      <c r="AX105" s="68">
        <f t="shared" si="23"/>
        <v>0</v>
      </c>
      <c r="AY105" s="68">
        <f t="shared" si="23"/>
        <v>0</v>
      </c>
      <c r="AZ105" s="68">
        <f t="shared" si="23"/>
        <v>0</v>
      </c>
      <c r="BA105" s="68">
        <f t="shared" si="23"/>
        <v>0</v>
      </c>
      <c r="BB105" s="68">
        <f t="shared" si="23"/>
        <v>0</v>
      </c>
      <c r="BC105" s="68">
        <f t="shared" si="24"/>
        <v>0</v>
      </c>
      <c r="BD105" s="68">
        <f t="shared" si="24"/>
        <v>0</v>
      </c>
      <c r="BE105" s="68">
        <f t="shared" si="24"/>
        <v>0</v>
      </c>
      <c r="BF105" s="68">
        <f t="shared" si="24"/>
        <v>0</v>
      </c>
      <c r="BG105" s="68">
        <f t="shared" si="24"/>
        <v>0</v>
      </c>
      <c r="BH105" s="68">
        <f t="shared" si="24"/>
        <v>0</v>
      </c>
      <c r="BI105" s="68">
        <f t="shared" si="24"/>
        <v>0</v>
      </c>
      <c r="BJ105" s="68">
        <f t="shared" si="24"/>
        <v>0</v>
      </c>
    </row>
    <row r="106" spans="1:62" s="117" customFormat="1" ht="27" customHeight="1" x14ac:dyDescent="0.25">
      <c r="A106" s="6"/>
      <c r="B106" s="45"/>
      <c r="C106" s="42"/>
      <c r="D106" s="138"/>
      <c r="E106" s="43"/>
      <c r="F106" s="144"/>
      <c r="G106" s="147"/>
      <c r="H106" s="37">
        <f t="shared" si="25"/>
        <v>0</v>
      </c>
      <c r="I106" s="38"/>
      <c r="J106" s="150">
        <v>0.1</v>
      </c>
      <c r="K106" s="62">
        <f t="shared" si="26"/>
        <v>0</v>
      </c>
      <c r="L106" s="40">
        <f t="shared" si="27"/>
        <v>0</v>
      </c>
      <c r="M106" s="6"/>
      <c r="O106" s="68">
        <f t="shared" si="20"/>
        <v>0</v>
      </c>
      <c r="P106" s="68">
        <f t="shared" si="20"/>
        <v>0</v>
      </c>
      <c r="Q106" s="68">
        <f t="shared" si="20"/>
        <v>0</v>
      </c>
      <c r="R106" s="68">
        <f t="shared" si="20"/>
        <v>0</v>
      </c>
      <c r="S106" s="68">
        <f t="shared" si="20"/>
        <v>0</v>
      </c>
      <c r="T106" s="68">
        <f t="shared" si="20"/>
        <v>0</v>
      </c>
      <c r="U106" s="68">
        <f t="shared" si="20"/>
        <v>0</v>
      </c>
      <c r="V106" s="68">
        <f t="shared" si="20"/>
        <v>0</v>
      </c>
      <c r="W106" s="68">
        <f t="shared" si="20"/>
        <v>0</v>
      </c>
      <c r="X106" s="68">
        <f t="shared" si="20"/>
        <v>0</v>
      </c>
      <c r="Y106" s="68">
        <f t="shared" si="21"/>
        <v>0</v>
      </c>
      <c r="Z106" s="68">
        <f t="shared" si="21"/>
        <v>0</v>
      </c>
      <c r="AA106" s="68">
        <f t="shared" si="21"/>
        <v>0</v>
      </c>
      <c r="AB106" s="68">
        <f t="shared" si="21"/>
        <v>0</v>
      </c>
      <c r="AC106" s="68">
        <f t="shared" si="21"/>
        <v>0</v>
      </c>
      <c r="AD106" s="68">
        <f t="shared" si="21"/>
        <v>0</v>
      </c>
      <c r="AE106" s="68">
        <f t="shared" si="21"/>
        <v>0</v>
      </c>
      <c r="AF106" s="68">
        <f t="shared" si="21"/>
        <v>0</v>
      </c>
      <c r="AG106" s="68">
        <f t="shared" si="21"/>
        <v>0</v>
      </c>
      <c r="AH106" s="68">
        <f t="shared" si="21"/>
        <v>0</v>
      </c>
      <c r="AI106" s="68">
        <f t="shared" si="22"/>
        <v>0</v>
      </c>
      <c r="AJ106" s="68">
        <f t="shared" si="22"/>
        <v>0</v>
      </c>
      <c r="AK106" s="68">
        <f t="shared" si="22"/>
        <v>0</v>
      </c>
      <c r="AL106" s="68">
        <f t="shared" si="22"/>
        <v>0</v>
      </c>
      <c r="AM106" s="68">
        <f t="shared" si="22"/>
        <v>0</v>
      </c>
      <c r="AN106" s="68">
        <f t="shared" si="22"/>
        <v>0</v>
      </c>
      <c r="AO106" s="68">
        <f t="shared" si="22"/>
        <v>0</v>
      </c>
      <c r="AP106" s="68">
        <f t="shared" si="22"/>
        <v>0</v>
      </c>
      <c r="AQ106" s="68">
        <f t="shared" si="22"/>
        <v>0</v>
      </c>
      <c r="AR106" s="68">
        <f t="shared" si="22"/>
        <v>0</v>
      </c>
      <c r="AS106" s="68">
        <f t="shared" si="23"/>
        <v>0</v>
      </c>
      <c r="AT106" s="68">
        <f t="shared" si="23"/>
        <v>0</v>
      </c>
      <c r="AU106" s="68">
        <f t="shared" si="23"/>
        <v>0</v>
      </c>
      <c r="AV106" s="68">
        <f t="shared" si="23"/>
        <v>0</v>
      </c>
      <c r="AW106" s="68">
        <f t="shared" si="23"/>
        <v>0</v>
      </c>
      <c r="AX106" s="68">
        <f t="shared" si="23"/>
        <v>0</v>
      </c>
      <c r="AY106" s="68">
        <f t="shared" si="23"/>
        <v>0</v>
      </c>
      <c r="AZ106" s="68">
        <f t="shared" si="23"/>
        <v>0</v>
      </c>
      <c r="BA106" s="68">
        <f t="shared" si="23"/>
        <v>0</v>
      </c>
      <c r="BB106" s="68">
        <f t="shared" si="23"/>
        <v>0</v>
      </c>
      <c r="BC106" s="68">
        <f t="shared" si="24"/>
        <v>0</v>
      </c>
      <c r="BD106" s="68">
        <f t="shared" si="24"/>
        <v>0</v>
      </c>
      <c r="BE106" s="68">
        <f t="shared" si="24"/>
        <v>0</v>
      </c>
      <c r="BF106" s="68">
        <f t="shared" si="24"/>
        <v>0</v>
      </c>
      <c r="BG106" s="68">
        <f t="shared" si="24"/>
        <v>0</v>
      </c>
      <c r="BH106" s="68">
        <f t="shared" si="24"/>
        <v>0</v>
      </c>
      <c r="BI106" s="68">
        <f t="shared" si="24"/>
        <v>0</v>
      </c>
      <c r="BJ106" s="68">
        <f t="shared" si="24"/>
        <v>0</v>
      </c>
    </row>
    <row r="107" spans="1:62" s="117" customFormat="1" ht="27" customHeight="1" thickBot="1" x14ac:dyDescent="0.3">
      <c r="A107" s="6"/>
      <c r="B107" s="49"/>
      <c r="C107" s="42"/>
      <c r="D107" s="138"/>
      <c r="E107" s="43"/>
      <c r="F107" s="144"/>
      <c r="G107" s="147"/>
      <c r="H107" s="37">
        <f t="shared" si="25"/>
        <v>0</v>
      </c>
      <c r="I107" s="38"/>
      <c r="J107" s="150">
        <v>0.1</v>
      </c>
      <c r="K107" s="62">
        <f t="shared" si="26"/>
        <v>0</v>
      </c>
      <c r="L107" s="40">
        <f t="shared" si="27"/>
        <v>0</v>
      </c>
      <c r="M107" s="6"/>
      <c r="O107" s="68">
        <f t="shared" si="20"/>
        <v>0</v>
      </c>
      <c r="P107" s="68">
        <f t="shared" si="20"/>
        <v>0</v>
      </c>
      <c r="Q107" s="68">
        <f t="shared" si="20"/>
        <v>0</v>
      </c>
      <c r="R107" s="68">
        <f t="shared" si="20"/>
        <v>0</v>
      </c>
      <c r="S107" s="68">
        <f t="shared" si="20"/>
        <v>0</v>
      </c>
      <c r="T107" s="68">
        <f t="shared" si="20"/>
        <v>0</v>
      </c>
      <c r="U107" s="68">
        <f t="shared" si="20"/>
        <v>0</v>
      </c>
      <c r="V107" s="68">
        <f t="shared" si="20"/>
        <v>0</v>
      </c>
      <c r="W107" s="68">
        <f t="shared" si="20"/>
        <v>0</v>
      </c>
      <c r="X107" s="68">
        <f t="shared" si="20"/>
        <v>0</v>
      </c>
      <c r="Y107" s="68">
        <f t="shared" si="21"/>
        <v>0</v>
      </c>
      <c r="Z107" s="68">
        <f t="shared" si="21"/>
        <v>0</v>
      </c>
      <c r="AA107" s="68">
        <f t="shared" si="21"/>
        <v>0</v>
      </c>
      <c r="AB107" s="68">
        <f t="shared" si="21"/>
        <v>0</v>
      </c>
      <c r="AC107" s="68">
        <f t="shared" si="21"/>
        <v>0</v>
      </c>
      <c r="AD107" s="68">
        <f t="shared" si="21"/>
        <v>0</v>
      </c>
      <c r="AE107" s="68">
        <f t="shared" si="21"/>
        <v>0</v>
      </c>
      <c r="AF107" s="68">
        <f t="shared" si="21"/>
        <v>0</v>
      </c>
      <c r="AG107" s="68">
        <f t="shared" si="21"/>
        <v>0</v>
      </c>
      <c r="AH107" s="68">
        <f t="shared" si="21"/>
        <v>0</v>
      </c>
      <c r="AI107" s="68">
        <f t="shared" si="22"/>
        <v>0</v>
      </c>
      <c r="AJ107" s="68">
        <f t="shared" si="22"/>
        <v>0</v>
      </c>
      <c r="AK107" s="68">
        <f t="shared" si="22"/>
        <v>0</v>
      </c>
      <c r="AL107" s="68">
        <f t="shared" si="22"/>
        <v>0</v>
      </c>
      <c r="AM107" s="68">
        <f t="shared" si="22"/>
        <v>0</v>
      </c>
      <c r="AN107" s="68">
        <f t="shared" si="22"/>
        <v>0</v>
      </c>
      <c r="AO107" s="68">
        <f t="shared" si="22"/>
        <v>0</v>
      </c>
      <c r="AP107" s="68">
        <f t="shared" si="22"/>
        <v>0</v>
      </c>
      <c r="AQ107" s="68">
        <f t="shared" si="22"/>
        <v>0</v>
      </c>
      <c r="AR107" s="68">
        <f t="shared" si="22"/>
        <v>0</v>
      </c>
      <c r="AS107" s="68">
        <f t="shared" si="23"/>
        <v>0</v>
      </c>
      <c r="AT107" s="68">
        <f t="shared" si="23"/>
        <v>0</v>
      </c>
      <c r="AU107" s="68">
        <f t="shared" si="23"/>
        <v>0</v>
      </c>
      <c r="AV107" s="68">
        <f t="shared" si="23"/>
        <v>0</v>
      </c>
      <c r="AW107" s="68">
        <f t="shared" si="23"/>
        <v>0</v>
      </c>
      <c r="AX107" s="68">
        <f t="shared" si="23"/>
        <v>0</v>
      </c>
      <c r="AY107" s="68">
        <f t="shared" si="23"/>
        <v>0</v>
      </c>
      <c r="AZ107" s="68">
        <f t="shared" si="23"/>
        <v>0</v>
      </c>
      <c r="BA107" s="68">
        <f t="shared" si="23"/>
        <v>0</v>
      </c>
      <c r="BB107" s="68">
        <f t="shared" si="23"/>
        <v>0</v>
      </c>
      <c r="BC107" s="68">
        <f t="shared" si="24"/>
        <v>0</v>
      </c>
      <c r="BD107" s="68">
        <f t="shared" si="24"/>
        <v>0</v>
      </c>
      <c r="BE107" s="68">
        <f t="shared" si="24"/>
        <v>0</v>
      </c>
      <c r="BF107" s="68">
        <f t="shared" si="24"/>
        <v>0</v>
      </c>
      <c r="BG107" s="68">
        <f t="shared" si="24"/>
        <v>0</v>
      </c>
      <c r="BH107" s="68">
        <f t="shared" si="24"/>
        <v>0</v>
      </c>
      <c r="BI107" s="68">
        <f t="shared" si="24"/>
        <v>0</v>
      </c>
      <c r="BJ107" s="68">
        <f t="shared" si="24"/>
        <v>0</v>
      </c>
    </row>
    <row r="108" spans="1:62" s="117" customFormat="1" ht="26.5" thickBot="1" x14ac:dyDescent="0.35">
      <c r="A108" s="6"/>
      <c r="B108" s="6"/>
      <c r="C108" s="6"/>
      <c r="D108" s="6"/>
      <c r="E108" s="6"/>
      <c r="F108" s="6"/>
      <c r="G108" s="125" t="s">
        <v>15</v>
      </c>
      <c r="H108" s="64">
        <f>SUM(H93:H107)</f>
        <v>0</v>
      </c>
      <c r="I108" s="64">
        <f>SUM(I93:I107)</f>
        <v>0</v>
      </c>
      <c r="J108" s="64"/>
      <c r="K108" s="66">
        <f>SUM(K93:K107)</f>
        <v>0</v>
      </c>
      <c r="L108" s="65">
        <f>SUM(H108-I108)</f>
        <v>0</v>
      </c>
      <c r="M108" s="6"/>
      <c r="O108" s="4">
        <f>SUM(O93:O107)</f>
        <v>0</v>
      </c>
      <c r="P108" s="4">
        <f>SUM(P93:P107)</f>
        <v>0</v>
      </c>
      <c r="Q108" s="4">
        <f>SUM(Q93:Q107)</f>
        <v>0</v>
      </c>
      <c r="R108" s="4">
        <f>SUM(R93:R107)</f>
        <v>0</v>
      </c>
      <c r="S108" s="4">
        <f t="shared" ref="S108:T108" si="28">SUM(S93:S107)</f>
        <v>0</v>
      </c>
      <c r="T108" s="4">
        <f t="shared" si="28"/>
        <v>0</v>
      </c>
      <c r="U108" s="4">
        <f>SUM(U93:U107)</f>
        <v>0</v>
      </c>
      <c r="V108" s="4">
        <f t="shared" ref="V108:BI108" si="29">SUM(V93:V107)</f>
        <v>0</v>
      </c>
      <c r="W108" s="4">
        <f t="shared" si="29"/>
        <v>0</v>
      </c>
      <c r="X108" s="4">
        <f t="shared" si="29"/>
        <v>0</v>
      </c>
      <c r="Y108" s="4">
        <f t="shared" si="29"/>
        <v>0</v>
      </c>
      <c r="Z108" s="4">
        <f t="shared" si="29"/>
        <v>0</v>
      </c>
      <c r="AA108" s="4">
        <f t="shared" si="29"/>
        <v>0</v>
      </c>
      <c r="AB108" s="4">
        <f t="shared" si="29"/>
        <v>0</v>
      </c>
      <c r="AC108" s="4">
        <f t="shared" si="29"/>
        <v>0</v>
      </c>
      <c r="AD108" s="4">
        <f t="shared" si="29"/>
        <v>0</v>
      </c>
      <c r="AE108" s="4">
        <f t="shared" si="29"/>
        <v>0</v>
      </c>
      <c r="AF108" s="4">
        <f t="shared" si="29"/>
        <v>0</v>
      </c>
      <c r="AG108" s="4">
        <f t="shared" si="29"/>
        <v>0</v>
      </c>
      <c r="AH108" s="4">
        <f t="shared" si="29"/>
        <v>0</v>
      </c>
      <c r="AI108" s="4">
        <f t="shared" si="29"/>
        <v>0</v>
      </c>
      <c r="AJ108" s="4">
        <f t="shared" si="29"/>
        <v>0</v>
      </c>
      <c r="AK108" s="4">
        <f t="shared" si="29"/>
        <v>0</v>
      </c>
      <c r="AL108" s="4">
        <f t="shared" si="29"/>
        <v>0</v>
      </c>
      <c r="AM108" s="4">
        <f t="shared" si="29"/>
        <v>0</v>
      </c>
      <c r="AN108" s="4">
        <f t="shared" si="29"/>
        <v>0</v>
      </c>
      <c r="AO108" s="4">
        <f t="shared" si="29"/>
        <v>0</v>
      </c>
      <c r="AP108" s="4">
        <f t="shared" si="29"/>
        <v>0</v>
      </c>
      <c r="AQ108" s="4">
        <f t="shared" si="29"/>
        <v>0</v>
      </c>
      <c r="AR108" s="4">
        <f t="shared" si="29"/>
        <v>0</v>
      </c>
      <c r="AS108" s="4">
        <f t="shared" si="29"/>
        <v>0</v>
      </c>
      <c r="AT108" s="4">
        <f t="shared" si="29"/>
        <v>0</v>
      </c>
      <c r="AU108" s="4">
        <f t="shared" si="29"/>
        <v>0</v>
      </c>
      <c r="AV108" s="4">
        <f t="shared" si="29"/>
        <v>0</v>
      </c>
      <c r="AW108" s="4">
        <f t="shared" si="29"/>
        <v>0</v>
      </c>
      <c r="AX108" s="4">
        <f t="shared" si="29"/>
        <v>0</v>
      </c>
      <c r="AY108" s="4">
        <f t="shared" si="29"/>
        <v>0</v>
      </c>
      <c r="AZ108" s="4">
        <f t="shared" si="29"/>
        <v>0</v>
      </c>
      <c r="BA108" s="4">
        <f t="shared" si="29"/>
        <v>0</v>
      </c>
      <c r="BB108" s="4">
        <f t="shared" si="29"/>
        <v>0</v>
      </c>
      <c r="BC108" s="4">
        <f t="shared" si="29"/>
        <v>0</v>
      </c>
      <c r="BD108" s="4">
        <f t="shared" si="29"/>
        <v>0</v>
      </c>
      <c r="BE108" s="4">
        <f t="shared" si="29"/>
        <v>0</v>
      </c>
      <c r="BF108" s="4">
        <f t="shared" si="29"/>
        <v>0</v>
      </c>
      <c r="BG108" s="4">
        <f t="shared" si="29"/>
        <v>0</v>
      </c>
      <c r="BH108" s="4">
        <f t="shared" si="29"/>
        <v>0</v>
      </c>
      <c r="BI108" s="4">
        <f t="shared" si="29"/>
        <v>0</v>
      </c>
      <c r="BJ108" s="4">
        <f>SUM(BJ93:BJ107)</f>
        <v>0</v>
      </c>
    </row>
    <row r="109" spans="1:62" s="117" customFormat="1" ht="26.5" thickBot="1" x14ac:dyDescent="0.35">
      <c r="A109" s="6"/>
      <c r="B109" s="6"/>
      <c r="C109" s="124" t="s">
        <v>201</v>
      </c>
      <c r="D109" s="6"/>
      <c r="E109" s="124" t="s">
        <v>201</v>
      </c>
      <c r="F109" s="6"/>
      <c r="G109" s="124" t="s">
        <v>201</v>
      </c>
      <c r="H109" s="6"/>
      <c r="I109" s="6"/>
      <c r="J109" s="6"/>
      <c r="K109" s="6"/>
      <c r="L109" s="6"/>
      <c r="M109" s="6"/>
    </row>
    <row r="110" spans="1:62" s="117" customFormat="1" ht="13" thickBot="1" x14ac:dyDescent="0.3">
      <c r="A110" s="6"/>
      <c r="B110" s="122" t="s">
        <v>115</v>
      </c>
      <c r="C110" s="20">
        <f>O108</f>
        <v>0</v>
      </c>
      <c r="D110" s="122" t="s">
        <v>130</v>
      </c>
      <c r="E110" s="20">
        <f>AE108</f>
        <v>0</v>
      </c>
      <c r="F110" s="122" t="s">
        <v>161</v>
      </c>
      <c r="G110" s="20">
        <f>AU108</f>
        <v>0</v>
      </c>
      <c r="H110" s="6"/>
      <c r="I110" s="6"/>
      <c r="J110" s="6"/>
      <c r="K110" s="21"/>
      <c r="L110" s="6"/>
      <c r="M110" s="6"/>
    </row>
    <row r="111" spans="1:62" s="117" customFormat="1" ht="13" thickBot="1" x14ac:dyDescent="0.3">
      <c r="A111" s="6"/>
      <c r="B111" s="122" t="s">
        <v>178</v>
      </c>
      <c r="C111" s="20">
        <f>P108</f>
        <v>0</v>
      </c>
      <c r="D111" s="122" t="s">
        <v>183</v>
      </c>
      <c r="E111" s="20">
        <f>AF108</f>
        <v>0</v>
      </c>
      <c r="F111" s="122" t="s">
        <v>190</v>
      </c>
      <c r="G111" s="20">
        <f>AV108</f>
        <v>0</v>
      </c>
      <c r="H111" s="6"/>
      <c r="I111" s="6"/>
      <c r="J111" s="6"/>
      <c r="K111" s="21"/>
      <c r="L111" s="6"/>
      <c r="M111" s="6"/>
    </row>
    <row r="112" spans="1:62" s="117" customFormat="1" ht="13" thickBot="1" x14ac:dyDescent="0.3">
      <c r="A112" s="6"/>
      <c r="B112" s="122" t="s">
        <v>112</v>
      </c>
      <c r="C112" s="20">
        <f>Q108</f>
        <v>0</v>
      </c>
      <c r="D112" s="122" t="s">
        <v>132</v>
      </c>
      <c r="E112" s="20">
        <f>AG108</f>
        <v>0</v>
      </c>
      <c r="F112" s="122" t="s">
        <v>191</v>
      </c>
      <c r="G112" s="20">
        <f>AW108</f>
        <v>0</v>
      </c>
      <c r="H112" s="6"/>
      <c r="I112" s="6"/>
      <c r="J112" s="6"/>
      <c r="K112" s="21"/>
      <c r="L112" s="6"/>
      <c r="M112" s="6"/>
    </row>
    <row r="113" spans="1:13" s="117" customFormat="1" ht="13" thickBot="1" x14ac:dyDescent="0.3">
      <c r="A113" s="6"/>
      <c r="B113" s="122" t="s">
        <v>117</v>
      </c>
      <c r="C113" s="20">
        <f>R108</f>
        <v>0</v>
      </c>
      <c r="D113" s="122" t="s">
        <v>134</v>
      </c>
      <c r="E113" s="20">
        <f>AH108</f>
        <v>0</v>
      </c>
      <c r="F113" s="122" t="s">
        <v>192</v>
      </c>
      <c r="G113" s="20">
        <f>AX108</f>
        <v>0</v>
      </c>
      <c r="H113" s="6"/>
      <c r="I113" s="6"/>
      <c r="J113" s="6"/>
      <c r="K113" s="21"/>
      <c r="L113" s="6"/>
      <c r="M113" s="6"/>
    </row>
    <row r="114" spans="1:13" s="117" customFormat="1" ht="13" thickBot="1" x14ac:dyDescent="0.3">
      <c r="A114" s="6"/>
      <c r="B114" s="122" t="s">
        <v>119</v>
      </c>
      <c r="C114" s="20">
        <f>S108</f>
        <v>0</v>
      </c>
      <c r="D114" s="122" t="s">
        <v>184</v>
      </c>
      <c r="E114" s="20">
        <f>AI108</f>
        <v>0</v>
      </c>
      <c r="F114" s="122" t="s">
        <v>202</v>
      </c>
      <c r="G114" s="20">
        <f>AY108</f>
        <v>0</v>
      </c>
      <c r="H114" s="6"/>
      <c r="I114" s="6"/>
      <c r="J114" s="6"/>
      <c r="K114" s="21"/>
      <c r="L114" s="6"/>
      <c r="M114" s="6"/>
    </row>
    <row r="115" spans="1:13" s="117" customFormat="1" ht="13" thickBot="1" x14ac:dyDescent="0.3">
      <c r="A115" s="6"/>
      <c r="B115" s="122" t="s">
        <v>113</v>
      </c>
      <c r="C115" s="20">
        <f>T108</f>
        <v>0</v>
      </c>
      <c r="D115" s="122" t="s">
        <v>185</v>
      </c>
      <c r="E115" s="20">
        <f>AJ108</f>
        <v>0</v>
      </c>
      <c r="F115" s="122" t="s">
        <v>193</v>
      </c>
      <c r="G115" s="20">
        <f>AZ108</f>
        <v>0</v>
      </c>
      <c r="H115" s="6"/>
      <c r="I115" s="6"/>
      <c r="J115" s="6"/>
      <c r="K115" s="21"/>
      <c r="L115" s="6"/>
      <c r="M115" s="6"/>
    </row>
    <row r="116" spans="1:13" s="117" customFormat="1" ht="13" thickBot="1" x14ac:dyDescent="0.3">
      <c r="A116" s="6"/>
      <c r="B116" s="122" t="s">
        <v>138</v>
      </c>
      <c r="C116" s="20">
        <f>U108</f>
        <v>0</v>
      </c>
      <c r="D116" s="122" t="s">
        <v>152</v>
      </c>
      <c r="E116" s="116">
        <f>AK108</f>
        <v>0</v>
      </c>
      <c r="F116" s="122" t="s">
        <v>168</v>
      </c>
      <c r="G116" s="116">
        <f>BA108</f>
        <v>0</v>
      </c>
      <c r="H116" s="6"/>
      <c r="I116" s="6"/>
      <c r="J116" s="6"/>
      <c r="K116" s="21"/>
      <c r="L116" s="6"/>
      <c r="M116" s="6"/>
    </row>
    <row r="117" spans="1:13" s="117" customFormat="1" ht="13" thickBot="1" x14ac:dyDescent="0.3">
      <c r="A117" s="6"/>
      <c r="B117" s="122" t="s">
        <v>140</v>
      </c>
      <c r="C117" s="20">
        <f>V108</f>
        <v>0</v>
      </c>
      <c r="D117" s="122" t="s">
        <v>154</v>
      </c>
      <c r="E117" s="20">
        <f>AL108</f>
        <v>0</v>
      </c>
      <c r="F117" s="122" t="s">
        <v>170</v>
      </c>
      <c r="G117" s="20">
        <f>BB108</f>
        <v>0</v>
      </c>
      <c r="H117" s="6"/>
      <c r="I117" s="6"/>
      <c r="J117" s="6"/>
      <c r="K117" s="21"/>
      <c r="L117" s="6"/>
      <c r="M117" s="6"/>
    </row>
    <row r="118" spans="1:13" s="117" customFormat="1" ht="13" thickBot="1" x14ac:dyDescent="0.3">
      <c r="A118" s="6"/>
      <c r="B118" s="122" t="s">
        <v>179</v>
      </c>
      <c r="C118" s="20">
        <f>W108</f>
        <v>0</v>
      </c>
      <c r="D118" s="122" t="s">
        <v>186</v>
      </c>
      <c r="E118" s="20">
        <f>AM108</f>
        <v>0</v>
      </c>
      <c r="F118" s="122" t="s">
        <v>194</v>
      </c>
      <c r="G118" s="20">
        <f>BC108</f>
        <v>0</v>
      </c>
      <c r="H118" s="6"/>
      <c r="I118" s="6"/>
      <c r="J118" s="6"/>
      <c r="K118" s="21"/>
      <c r="L118" s="6"/>
      <c r="M118" s="6"/>
    </row>
    <row r="119" spans="1:13" s="117" customFormat="1" ht="13" thickBot="1" x14ac:dyDescent="0.3">
      <c r="A119" s="6"/>
      <c r="B119" s="122" t="s">
        <v>180</v>
      </c>
      <c r="C119" s="20">
        <f>X108</f>
        <v>0</v>
      </c>
      <c r="D119" s="122" t="s">
        <v>187</v>
      </c>
      <c r="E119" s="20">
        <f>AN108</f>
        <v>0</v>
      </c>
      <c r="F119" s="122" t="s">
        <v>195</v>
      </c>
      <c r="G119" s="20">
        <f>BD108</f>
        <v>0</v>
      </c>
      <c r="H119" s="6"/>
      <c r="I119" s="6"/>
      <c r="J119" s="6"/>
      <c r="K119" s="21"/>
      <c r="L119" s="6"/>
      <c r="M119" s="6"/>
    </row>
    <row r="120" spans="1:13" s="117" customFormat="1" ht="13" thickBot="1" x14ac:dyDescent="0.3">
      <c r="A120" s="6"/>
      <c r="B120" s="123" t="s">
        <v>181</v>
      </c>
      <c r="C120" s="20">
        <f>Y108</f>
        <v>0</v>
      </c>
      <c r="D120" s="123" t="s">
        <v>188</v>
      </c>
      <c r="E120" s="20">
        <f>AO108</f>
        <v>0</v>
      </c>
      <c r="F120" s="123" t="s">
        <v>196</v>
      </c>
      <c r="G120" s="20">
        <f>BE108</f>
        <v>0</v>
      </c>
      <c r="H120" s="6"/>
      <c r="I120" s="6"/>
      <c r="J120" s="6"/>
      <c r="K120" s="21"/>
      <c r="L120" s="6"/>
      <c r="M120" s="6"/>
    </row>
    <row r="121" spans="1:13" s="117" customFormat="1" ht="13" thickBot="1" x14ac:dyDescent="0.3">
      <c r="A121" s="6"/>
      <c r="B121" s="122" t="s">
        <v>123</v>
      </c>
      <c r="C121" s="20">
        <f>Z108</f>
        <v>0</v>
      </c>
      <c r="D121" s="122" t="s">
        <v>143</v>
      </c>
      <c r="E121" s="20">
        <f>AP108</f>
        <v>0</v>
      </c>
      <c r="F121" s="122" t="s">
        <v>197</v>
      </c>
      <c r="G121" s="20">
        <f>BF108</f>
        <v>0</v>
      </c>
      <c r="H121" s="6"/>
      <c r="I121" s="6"/>
      <c r="J121" s="6"/>
      <c r="K121" s="21"/>
      <c r="L121" s="6"/>
      <c r="M121" s="6"/>
    </row>
    <row r="122" spans="1:13" s="117" customFormat="1" ht="13" thickBot="1" x14ac:dyDescent="0.3">
      <c r="A122" s="6"/>
      <c r="B122" s="122" t="s">
        <v>182</v>
      </c>
      <c r="C122" s="20">
        <f>AA108</f>
        <v>0</v>
      </c>
      <c r="D122" s="122" t="s">
        <v>189</v>
      </c>
      <c r="E122" s="20">
        <f>AQ108</f>
        <v>0</v>
      </c>
      <c r="F122" s="122" t="s">
        <v>198</v>
      </c>
      <c r="G122" s="20">
        <f>BG108</f>
        <v>0</v>
      </c>
      <c r="H122" s="6"/>
      <c r="I122" s="6"/>
      <c r="J122" s="6"/>
      <c r="K122" s="21"/>
      <c r="L122" s="6"/>
      <c r="M122" s="6"/>
    </row>
    <row r="123" spans="1:13" s="117" customFormat="1" ht="13" thickBot="1" x14ac:dyDescent="0.3">
      <c r="A123" s="6"/>
      <c r="B123" s="123" t="s">
        <v>125</v>
      </c>
      <c r="C123" s="20">
        <f>AB108</f>
        <v>0</v>
      </c>
      <c r="D123" s="123" t="s">
        <v>145</v>
      </c>
      <c r="E123" s="20">
        <f>AR108</f>
        <v>0</v>
      </c>
      <c r="F123" s="123" t="s">
        <v>199</v>
      </c>
      <c r="G123" s="20">
        <f>BH108</f>
        <v>0</v>
      </c>
      <c r="H123" s="6"/>
      <c r="I123" s="6"/>
      <c r="J123" s="6"/>
      <c r="K123" s="21"/>
      <c r="L123" s="6"/>
      <c r="M123" s="6"/>
    </row>
    <row r="124" spans="1:13" s="117" customFormat="1" ht="13" thickBot="1" x14ac:dyDescent="0.3">
      <c r="A124" s="6"/>
      <c r="B124" s="123" t="s">
        <v>127</v>
      </c>
      <c r="C124" s="20">
        <f>AC108</f>
        <v>0</v>
      </c>
      <c r="D124" s="123" t="s">
        <v>147</v>
      </c>
      <c r="E124" s="20">
        <f>AS108</f>
        <v>0</v>
      </c>
      <c r="F124" s="123" t="s">
        <v>200</v>
      </c>
      <c r="G124" s="20">
        <f>BI108</f>
        <v>0</v>
      </c>
      <c r="H124" s="6"/>
      <c r="I124" s="6"/>
      <c r="J124" s="6"/>
      <c r="K124" s="21"/>
      <c r="L124" s="6"/>
      <c r="M124" s="6"/>
    </row>
    <row r="125" spans="1:13" s="117" customFormat="1" ht="13" thickBot="1" x14ac:dyDescent="0.3">
      <c r="A125" s="6"/>
      <c r="B125" s="123" t="s">
        <v>120</v>
      </c>
      <c r="C125" s="20">
        <f>AD108</f>
        <v>0</v>
      </c>
      <c r="D125" s="123" t="s">
        <v>159</v>
      </c>
      <c r="E125" s="20">
        <f>AT108</f>
        <v>0</v>
      </c>
      <c r="F125" s="157" t="s">
        <v>211</v>
      </c>
      <c r="G125" s="158">
        <f>BJ108</f>
        <v>0</v>
      </c>
      <c r="H125" s="6"/>
      <c r="I125" s="6"/>
      <c r="J125" s="6"/>
      <c r="K125" s="21"/>
      <c r="L125" s="6"/>
      <c r="M125" s="6"/>
    </row>
    <row r="126" spans="1:13" s="117" customFormat="1" ht="21" customHeight="1" thickBot="1" x14ac:dyDescent="0.4">
      <c r="A126" s="6"/>
      <c r="B126" s="6"/>
      <c r="C126" s="6"/>
      <c r="D126" s="6"/>
      <c r="E126" s="6"/>
      <c r="F126" s="22" t="s">
        <v>231</v>
      </c>
      <c r="G126" s="126">
        <f>SUM(C110:C125)+SUM(E110:E125)+SUM(G110:G125)</f>
        <v>0</v>
      </c>
      <c r="H126" s="17"/>
      <c r="I126" s="6"/>
      <c r="J126" s="6"/>
      <c r="K126" s="21"/>
      <c r="L126" s="6"/>
      <c r="M126" s="6"/>
    </row>
    <row r="127" spans="1:13" ht="22.5" customHeight="1" thickBot="1" x14ac:dyDescent="0.45">
      <c r="A127" s="6"/>
      <c r="B127" s="8"/>
      <c r="C127" s="9"/>
      <c r="D127" s="9"/>
      <c r="E127" s="9"/>
      <c r="F127" s="9"/>
      <c r="G127" s="8"/>
      <c r="H127" s="8"/>
      <c r="I127" s="6"/>
      <c r="J127" s="6"/>
      <c r="K127" s="109" t="s">
        <v>61</v>
      </c>
      <c r="L127" s="6"/>
      <c r="M127" s="6"/>
    </row>
    <row r="128" spans="1:13" ht="15.75" customHeight="1" thickBot="1" x14ac:dyDescent="0.4">
      <c r="A128" s="6"/>
      <c r="B128" s="174" t="s">
        <v>37</v>
      </c>
      <c r="C128" s="175"/>
      <c r="D128" s="175"/>
      <c r="E128" s="175"/>
      <c r="F128" s="175"/>
      <c r="G128" s="175"/>
      <c r="H128" s="175"/>
      <c r="I128" s="175"/>
      <c r="J128" s="175"/>
      <c r="K128" s="176"/>
      <c r="L128" s="6"/>
      <c r="M128" s="6"/>
    </row>
    <row r="129" spans="1:13" s="117" customFormat="1" ht="15.75" customHeight="1" thickBot="1" x14ac:dyDescent="0.4">
      <c r="A129" s="6"/>
      <c r="B129" s="101"/>
      <c r="C129" s="101"/>
      <c r="D129" s="101"/>
      <c r="E129" s="101"/>
      <c r="F129" s="101"/>
      <c r="G129" s="101"/>
      <c r="H129" s="101"/>
      <c r="I129" s="24"/>
      <c r="J129" s="24"/>
      <c r="K129" s="24"/>
      <c r="L129" s="6"/>
      <c r="M129" s="6"/>
    </row>
    <row r="130" spans="1:13" ht="13.5" thickBot="1" x14ac:dyDescent="0.35">
      <c r="A130" s="6"/>
      <c r="B130" s="6"/>
      <c r="C130" s="127" t="s">
        <v>29</v>
      </c>
      <c r="D130" s="136" t="s">
        <v>27</v>
      </c>
      <c r="E130" s="6"/>
      <c r="F130" s="127" t="s">
        <v>29</v>
      </c>
      <c r="G130" s="136" t="s">
        <v>27</v>
      </c>
      <c r="H130" s="6"/>
      <c r="I130" s="127" t="s">
        <v>29</v>
      </c>
      <c r="J130" s="149"/>
      <c r="K130" s="136" t="s">
        <v>27</v>
      </c>
      <c r="L130" s="6"/>
      <c r="M130" s="6"/>
    </row>
    <row r="131" spans="1:13" ht="13" thickBot="1" x14ac:dyDescent="0.3">
      <c r="A131" s="6"/>
      <c r="B131" s="122" t="s">
        <v>115</v>
      </c>
      <c r="C131" s="100">
        <f t="shared" ref="C131:C146" si="30">SUMIFS(C$34:C$125,B$34:B$125,B131)</f>
        <v>0</v>
      </c>
      <c r="D131" s="25" t="str">
        <f>IFERROR(C131/$H$6,"0.00%")</f>
        <v>0.00%</v>
      </c>
      <c r="E131" s="122" t="s">
        <v>130</v>
      </c>
      <c r="F131" s="100">
        <f>SUMIFS(E$34:E$125,D$34:D$125,E131)</f>
        <v>0</v>
      </c>
      <c r="G131" s="25" t="str">
        <f>IFERROR(F131/$H$6,"0.00%")</f>
        <v>0.00%</v>
      </c>
      <c r="H131" s="122" t="s">
        <v>161</v>
      </c>
      <c r="I131" s="100">
        <f>SUMIFS(G$34:G$125,F$34:F$125,H131)</f>
        <v>0</v>
      </c>
      <c r="J131" s="100"/>
      <c r="K131" s="25" t="str">
        <f>IFERROR(I131/$H$6,"0.00%")</f>
        <v>0.00%</v>
      </c>
      <c r="L131" s="6"/>
      <c r="M131" s="6"/>
    </row>
    <row r="132" spans="1:13" ht="13" thickBot="1" x14ac:dyDescent="0.3">
      <c r="A132" s="6"/>
      <c r="B132" s="122" t="s">
        <v>178</v>
      </c>
      <c r="C132" s="100">
        <f t="shared" si="30"/>
        <v>0</v>
      </c>
      <c r="D132" s="25" t="str">
        <f>IFERROR(C132/$H$6,"0.00%")</f>
        <v>0.00%</v>
      </c>
      <c r="E132" s="122" t="s">
        <v>183</v>
      </c>
      <c r="F132" s="100">
        <f t="shared" ref="F132:F145" si="31">SUMIFS(E$34:E$125,D$34:D$125,E132)</f>
        <v>0</v>
      </c>
      <c r="G132" s="25" t="str">
        <f t="shared" ref="G132:G146" si="32">IFERROR(F132/$H$6,"0.00%")</f>
        <v>0.00%</v>
      </c>
      <c r="H132" s="122" t="s">
        <v>190</v>
      </c>
      <c r="I132" s="100">
        <f t="shared" ref="I132:I145" si="33">SUMIFS(G$34:G$125,F$34:F$125,H132)</f>
        <v>0</v>
      </c>
      <c r="J132" s="100"/>
      <c r="K132" s="25" t="str">
        <f t="shared" ref="K132:K145" si="34">IFERROR(I132/$H$6,"0.00%")</f>
        <v>0.00%</v>
      </c>
      <c r="L132" s="6"/>
      <c r="M132" s="6"/>
    </row>
    <row r="133" spans="1:13" ht="13" thickBot="1" x14ac:dyDescent="0.3">
      <c r="A133" s="6"/>
      <c r="B133" s="122" t="s">
        <v>112</v>
      </c>
      <c r="C133" s="100">
        <f t="shared" si="30"/>
        <v>0</v>
      </c>
      <c r="D133" s="25" t="str">
        <f t="shared" ref="D133:D146" si="35">IFERROR(C133/$H$6,"0.00%")</f>
        <v>0.00%</v>
      </c>
      <c r="E133" s="122" t="s">
        <v>132</v>
      </c>
      <c r="F133" s="100">
        <f t="shared" si="31"/>
        <v>0</v>
      </c>
      <c r="G133" s="25" t="str">
        <f t="shared" si="32"/>
        <v>0.00%</v>
      </c>
      <c r="H133" s="122" t="s">
        <v>191</v>
      </c>
      <c r="I133" s="100">
        <f t="shared" si="33"/>
        <v>0</v>
      </c>
      <c r="J133" s="100"/>
      <c r="K133" s="25" t="str">
        <f t="shared" si="34"/>
        <v>0.00%</v>
      </c>
      <c r="L133" s="6"/>
      <c r="M133" s="6"/>
    </row>
    <row r="134" spans="1:13" ht="13" thickBot="1" x14ac:dyDescent="0.3">
      <c r="A134" s="6"/>
      <c r="B134" s="122" t="s">
        <v>117</v>
      </c>
      <c r="C134" s="100">
        <f t="shared" si="30"/>
        <v>0</v>
      </c>
      <c r="D134" s="25" t="str">
        <f t="shared" si="35"/>
        <v>0.00%</v>
      </c>
      <c r="E134" s="122" t="s">
        <v>134</v>
      </c>
      <c r="F134" s="100">
        <f t="shared" si="31"/>
        <v>0</v>
      </c>
      <c r="G134" s="25" t="str">
        <f t="shared" si="32"/>
        <v>0.00%</v>
      </c>
      <c r="H134" s="122" t="s">
        <v>192</v>
      </c>
      <c r="I134" s="100">
        <f t="shared" si="33"/>
        <v>0</v>
      </c>
      <c r="J134" s="100"/>
      <c r="K134" s="25" t="str">
        <f t="shared" si="34"/>
        <v>0.00%</v>
      </c>
      <c r="L134" s="6"/>
      <c r="M134" s="6"/>
    </row>
    <row r="135" spans="1:13" ht="13" thickBot="1" x14ac:dyDescent="0.3">
      <c r="A135" s="6"/>
      <c r="B135" s="122" t="s">
        <v>119</v>
      </c>
      <c r="C135" s="100">
        <f t="shared" si="30"/>
        <v>0</v>
      </c>
      <c r="D135" s="25" t="str">
        <f t="shared" si="35"/>
        <v>0.00%</v>
      </c>
      <c r="E135" s="122" t="s">
        <v>184</v>
      </c>
      <c r="F135" s="100">
        <f t="shared" si="31"/>
        <v>0</v>
      </c>
      <c r="G135" s="25" t="str">
        <f t="shared" si="32"/>
        <v>0.00%</v>
      </c>
      <c r="H135" s="122" t="s">
        <v>202</v>
      </c>
      <c r="I135" s="100">
        <f t="shared" si="33"/>
        <v>0</v>
      </c>
      <c r="J135" s="100"/>
      <c r="K135" s="25" t="str">
        <f t="shared" si="34"/>
        <v>0.00%</v>
      </c>
      <c r="L135" s="6"/>
      <c r="M135" s="6"/>
    </row>
    <row r="136" spans="1:13" ht="13" thickBot="1" x14ac:dyDescent="0.3">
      <c r="A136" s="6"/>
      <c r="B136" s="122" t="s">
        <v>113</v>
      </c>
      <c r="C136" s="100">
        <f t="shared" si="30"/>
        <v>0</v>
      </c>
      <c r="D136" s="25" t="str">
        <f t="shared" si="35"/>
        <v>0.00%</v>
      </c>
      <c r="E136" s="122" t="s">
        <v>185</v>
      </c>
      <c r="F136" s="100">
        <f t="shared" si="31"/>
        <v>0</v>
      </c>
      <c r="G136" s="25" t="str">
        <f t="shared" si="32"/>
        <v>0.00%</v>
      </c>
      <c r="H136" s="122" t="s">
        <v>193</v>
      </c>
      <c r="I136" s="100">
        <f t="shared" si="33"/>
        <v>0</v>
      </c>
      <c r="J136" s="100"/>
      <c r="K136" s="25" t="str">
        <f t="shared" si="34"/>
        <v>0.00%</v>
      </c>
      <c r="L136" s="6"/>
      <c r="M136" s="6"/>
    </row>
    <row r="137" spans="1:13" ht="13" thickBot="1" x14ac:dyDescent="0.3">
      <c r="A137" s="6"/>
      <c r="B137" s="122" t="s">
        <v>138</v>
      </c>
      <c r="C137" s="100">
        <f t="shared" si="30"/>
        <v>0</v>
      </c>
      <c r="D137" s="25" t="str">
        <f t="shared" si="35"/>
        <v>0.00%</v>
      </c>
      <c r="E137" s="122" t="s">
        <v>152</v>
      </c>
      <c r="F137" s="100">
        <f t="shared" si="31"/>
        <v>0</v>
      </c>
      <c r="G137" s="25" t="str">
        <f t="shared" si="32"/>
        <v>0.00%</v>
      </c>
      <c r="H137" s="122" t="s">
        <v>168</v>
      </c>
      <c r="I137" s="100">
        <f t="shared" si="33"/>
        <v>0</v>
      </c>
      <c r="J137" s="100"/>
      <c r="K137" s="25" t="str">
        <f t="shared" si="34"/>
        <v>0.00%</v>
      </c>
      <c r="L137" s="6"/>
      <c r="M137" s="6"/>
    </row>
    <row r="138" spans="1:13" ht="13" thickBot="1" x14ac:dyDescent="0.3">
      <c r="A138" s="6"/>
      <c r="B138" s="122" t="s">
        <v>140</v>
      </c>
      <c r="C138" s="100">
        <f t="shared" si="30"/>
        <v>0</v>
      </c>
      <c r="D138" s="25" t="str">
        <f t="shared" si="35"/>
        <v>0.00%</v>
      </c>
      <c r="E138" s="122" t="s">
        <v>154</v>
      </c>
      <c r="F138" s="100">
        <f t="shared" si="31"/>
        <v>0</v>
      </c>
      <c r="G138" s="25" t="str">
        <f t="shared" si="32"/>
        <v>0.00%</v>
      </c>
      <c r="H138" s="122" t="s">
        <v>170</v>
      </c>
      <c r="I138" s="100">
        <f t="shared" si="33"/>
        <v>0</v>
      </c>
      <c r="J138" s="100"/>
      <c r="K138" s="25" t="str">
        <f t="shared" si="34"/>
        <v>0.00%</v>
      </c>
      <c r="L138" s="6"/>
      <c r="M138" s="6"/>
    </row>
    <row r="139" spans="1:13" ht="13" thickBot="1" x14ac:dyDescent="0.3">
      <c r="A139" s="6"/>
      <c r="B139" s="122" t="s">
        <v>179</v>
      </c>
      <c r="C139" s="100">
        <f t="shared" si="30"/>
        <v>0</v>
      </c>
      <c r="D139" s="25" t="str">
        <f t="shared" si="35"/>
        <v>0.00%</v>
      </c>
      <c r="E139" s="122" t="s">
        <v>186</v>
      </c>
      <c r="F139" s="100">
        <f t="shared" si="31"/>
        <v>0</v>
      </c>
      <c r="G139" s="25" t="str">
        <f t="shared" si="32"/>
        <v>0.00%</v>
      </c>
      <c r="H139" s="122" t="s">
        <v>194</v>
      </c>
      <c r="I139" s="100">
        <f t="shared" si="33"/>
        <v>0</v>
      </c>
      <c r="J139" s="100"/>
      <c r="K139" s="25" t="str">
        <f t="shared" si="34"/>
        <v>0.00%</v>
      </c>
      <c r="L139" s="6"/>
      <c r="M139" s="6"/>
    </row>
    <row r="140" spans="1:13" ht="13" thickBot="1" x14ac:dyDescent="0.3">
      <c r="A140" s="6"/>
      <c r="B140" s="122" t="s">
        <v>180</v>
      </c>
      <c r="C140" s="100">
        <f t="shared" si="30"/>
        <v>0</v>
      </c>
      <c r="D140" s="25" t="str">
        <f t="shared" si="35"/>
        <v>0.00%</v>
      </c>
      <c r="E140" s="122" t="s">
        <v>187</v>
      </c>
      <c r="F140" s="100">
        <f t="shared" si="31"/>
        <v>0</v>
      </c>
      <c r="G140" s="25" t="str">
        <f t="shared" si="32"/>
        <v>0.00%</v>
      </c>
      <c r="H140" s="122" t="s">
        <v>195</v>
      </c>
      <c r="I140" s="100">
        <f t="shared" si="33"/>
        <v>0</v>
      </c>
      <c r="J140" s="100"/>
      <c r="K140" s="25" t="str">
        <f t="shared" si="34"/>
        <v>0.00%</v>
      </c>
      <c r="L140" s="6"/>
      <c r="M140" s="6"/>
    </row>
    <row r="141" spans="1:13" ht="13" thickBot="1" x14ac:dyDescent="0.3">
      <c r="A141" s="6"/>
      <c r="B141" s="123" t="s">
        <v>181</v>
      </c>
      <c r="C141" s="100">
        <f t="shared" si="30"/>
        <v>0</v>
      </c>
      <c r="D141" s="25" t="str">
        <f t="shared" si="35"/>
        <v>0.00%</v>
      </c>
      <c r="E141" s="123" t="s">
        <v>188</v>
      </c>
      <c r="F141" s="100">
        <f t="shared" si="31"/>
        <v>0</v>
      </c>
      <c r="G141" s="25" t="str">
        <f t="shared" si="32"/>
        <v>0.00%</v>
      </c>
      <c r="H141" s="123" t="s">
        <v>196</v>
      </c>
      <c r="I141" s="100">
        <f t="shared" si="33"/>
        <v>0</v>
      </c>
      <c r="J141" s="100"/>
      <c r="K141" s="25" t="str">
        <f t="shared" si="34"/>
        <v>0.00%</v>
      </c>
      <c r="L141" s="6"/>
      <c r="M141" s="6"/>
    </row>
    <row r="142" spans="1:13" s="117" customFormat="1" ht="13" thickBot="1" x14ac:dyDescent="0.3">
      <c r="A142" s="6"/>
      <c r="B142" s="122" t="s">
        <v>123</v>
      </c>
      <c r="C142" s="100">
        <f t="shared" si="30"/>
        <v>0</v>
      </c>
      <c r="D142" s="25" t="str">
        <f t="shared" si="35"/>
        <v>0.00%</v>
      </c>
      <c r="E142" s="122" t="s">
        <v>143</v>
      </c>
      <c r="F142" s="100">
        <f t="shared" si="31"/>
        <v>0</v>
      </c>
      <c r="G142" s="25" t="str">
        <f t="shared" si="32"/>
        <v>0.00%</v>
      </c>
      <c r="H142" s="122" t="s">
        <v>197</v>
      </c>
      <c r="I142" s="100">
        <f t="shared" si="33"/>
        <v>0</v>
      </c>
      <c r="J142" s="100"/>
      <c r="K142" s="25" t="str">
        <f t="shared" si="34"/>
        <v>0.00%</v>
      </c>
      <c r="L142" s="6"/>
      <c r="M142" s="6"/>
    </row>
    <row r="143" spans="1:13" s="117" customFormat="1" ht="13" thickBot="1" x14ac:dyDescent="0.3">
      <c r="A143" s="6"/>
      <c r="B143" s="122" t="s">
        <v>182</v>
      </c>
      <c r="C143" s="100">
        <f t="shared" si="30"/>
        <v>0</v>
      </c>
      <c r="D143" s="25" t="str">
        <f t="shared" si="35"/>
        <v>0.00%</v>
      </c>
      <c r="E143" s="122" t="s">
        <v>189</v>
      </c>
      <c r="F143" s="100">
        <f t="shared" si="31"/>
        <v>0</v>
      </c>
      <c r="G143" s="25" t="str">
        <f t="shared" si="32"/>
        <v>0.00%</v>
      </c>
      <c r="H143" s="122" t="s">
        <v>198</v>
      </c>
      <c r="I143" s="100">
        <f t="shared" si="33"/>
        <v>0</v>
      </c>
      <c r="J143" s="100"/>
      <c r="K143" s="25" t="str">
        <f t="shared" si="34"/>
        <v>0.00%</v>
      </c>
      <c r="L143" s="6"/>
      <c r="M143" s="6"/>
    </row>
    <row r="144" spans="1:13" s="117" customFormat="1" ht="13" thickBot="1" x14ac:dyDescent="0.3">
      <c r="A144" s="6"/>
      <c r="B144" s="123" t="s">
        <v>125</v>
      </c>
      <c r="C144" s="100">
        <f t="shared" si="30"/>
        <v>0</v>
      </c>
      <c r="D144" s="25" t="str">
        <f t="shared" si="35"/>
        <v>0.00%</v>
      </c>
      <c r="E144" s="123" t="s">
        <v>145</v>
      </c>
      <c r="F144" s="100">
        <f t="shared" si="31"/>
        <v>0</v>
      </c>
      <c r="G144" s="25" t="str">
        <f t="shared" si="32"/>
        <v>0.00%</v>
      </c>
      <c r="H144" s="123" t="s">
        <v>199</v>
      </c>
      <c r="I144" s="100">
        <f t="shared" si="33"/>
        <v>0</v>
      </c>
      <c r="J144" s="100"/>
      <c r="K144" s="25" t="str">
        <f t="shared" si="34"/>
        <v>0.00%</v>
      </c>
      <c r="L144" s="6"/>
      <c r="M144" s="6"/>
    </row>
    <row r="145" spans="1:13" s="117" customFormat="1" ht="13" thickBot="1" x14ac:dyDescent="0.3">
      <c r="A145" s="6"/>
      <c r="B145" s="123" t="s">
        <v>127</v>
      </c>
      <c r="C145" s="100">
        <f t="shared" si="30"/>
        <v>0</v>
      </c>
      <c r="D145" s="25" t="str">
        <f t="shared" si="35"/>
        <v>0.00%</v>
      </c>
      <c r="E145" s="123" t="s">
        <v>147</v>
      </c>
      <c r="F145" s="100">
        <f t="shared" si="31"/>
        <v>0</v>
      </c>
      <c r="G145" s="25" t="str">
        <f t="shared" si="32"/>
        <v>0.00%</v>
      </c>
      <c r="H145" s="123" t="s">
        <v>200</v>
      </c>
      <c r="I145" s="100">
        <f t="shared" si="33"/>
        <v>0</v>
      </c>
      <c r="J145" s="100"/>
      <c r="K145" s="25" t="str">
        <f t="shared" si="34"/>
        <v>0.00%</v>
      </c>
      <c r="L145" s="6"/>
      <c r="M145" s="6"/>
    </row>
    <row r="146" spans="1:13" s="117" customFormat="1" ht="13" thickBot="1" x14ac:dyDescent="0.3">
      <c r="A146" s="6"/>
      <c r="B146" s="123" t="s">
        <v>120</v>
      </c>
      <c r="C146" s="100">
        <f t="shared" si="30"/>
        <v>0</v>
      </c>
      <c r="D146" s="25" t="str">
        <f t="shared" si="35"/>
        <v>0.00%</v>
      </c>
      <c r="E146" s="123" t="s">
        <v>159</v>
      </c>
      <c r="F146" s="100">
        <f>SUMIFS(E$34:E$125,D$34:D$125,E146)</f>
        <v>0</v>
      </c>
      <c r="G146" s="25" t="str">
        <f t="shared" si="32"/>
        <v>0.00%</v>
      </c>
      <c r="H146" s="157" t="s">
        <v>211</v>
      </c>
      <c r="I146" s="159">
        <f>SUMIFS(G$34:G$125,F$34:F$125,H146)</f>
        <v>0</v>
      </c>
      <c r="J146" s="159"/>
      <c r="K146" s="160" t="str">
        <f>IFERROR(I146/$H$6,"0.00%")</f>
        <v>0.00%</v>
      </c>
      <c r="L146" s="6"/>
      <c r="M146" s="6"/>
    </row>
    <row r="147" spans="1:13" ht="13" thickBot="1" x14ac:dyDescent="0.3">
      <c r="A147" s="6"/>
      <c r="B147" s="6"/>
      <c r="C147" s="92"/>
      <c r="D147" s="92"/>
      <c r="E147" s="92"/>
      <c r="F147" s="93"/>
      <c r="G147" s="94"/>
      <c r="H147" s="95"/>
      <c r="I147" s="6"/>
      <c r="J147" s="6"/>
      <c r="K147" s="6"/>
      <c r="L147" s="6"/>
      <c r="M147" s="6"/>
    </row>
    <row r="148" spans="1:13" ht="19" thickTop="1" thickBot="1" x14ac:dyDescent="0.45">
      <c r="A148" s="6"/>
      <c r="B148" s="29" t="s">
        <v>217</v>
      </c>
      <c r="C148" s="6"/>
      <c r="D148" s="6"/>
      <c r="E148" s="6"/>
      <c r="F148" s="6"/>
      <c r="G148" s="128">
        <f>SUM(C131:C146)+SUM(F131:F146)+SUM(I131:I145)</f>
        <v>0</v>
      </c>
      <c r="H148" s="80">
        <f>SUM(D131:D146)+SUM(G131:G146)+SUM(K131:K145)</f>
        <v>0</v>
      </c>
      <c r="I148" s="6"/>
      <c r="J148" s="6"/>
      <c r="K148" s="6"/>
      <c r="L148" s="6"/>
      <c r="M148" s="6"/>
    </row>
    <row r="149" spans="1:13" ht="5.25" customHeight="1" thickTop="1" thickBot="1" x14ac:dyDescent="0.3">
      <c r="A149" s="6"/>
      <c r="B149" s="6"/>
      <c r="C149" s="6"/>
      <c r="D149" s="6"/>
      <c r="E149" s="6"/>
      <c r="F149" s="6"/>
      <c r="G149" s="6"/>
      <c r="H149" s="6"/>
      <c r="I149" s="6"/>
      <c r="J149" s="6"/>
      <c r="K149" s="6"/>
      <c r="L149" s="6"/>
      <c r="M149" s="6"/>
    </row>
    <row r="150" spans="1:13" s="2" customFormat="1" ht="16.5" thickTop="1" thickBot="1" x14ac:dyDescent="0.4">
      <c r="A150" s="29"/>
      <c r="B150" s="89" t="s">
        <v>46</v>
      </c>
      <c r="C150" s="170"/>
      <c r="D150" s="171"/>
      <c r="E150" s="29"/>
      <c r="F150" s="70" t="s">
        <v>26</v>
      </c>
      <c r="G150" s="70" t="s">
        <v>18</v>
      </c>
      <c r="H150" s="71" t="s">
        <v>27</v>
      </c>
      <c r="I150" s="29"/>
      <c r="J150" s="29"/>
      <c r="K150" s="29"/>
      <c r="L150" s="29"/>
      <c r="M150" s="6"/>
    </row>
    <row r="151" spans="1:13" ht="17.25" customHeight="1" thickTop="1" thickBot="1" x14ac:dyDescent="0.35">
      <c r="A151" s="6"/>
      <c r="B151" s="90" t="s">
        <v>45</v>
      </c>
      <c r="C151" s="98"/>
      <c r="D151" s="17"/>
      <c r="E151" s="6"/>
      <c r="F151" s="63" t="s">
        <v>30</v>
      </c>
      <c r="G151" s="26">
        <f>K32</f>
        <v>0</v>
      </c>
      <c r="H151" s="27">
        <f>IFERROR(G151/$H$6,"0.00"%)</f>
        <v>0</v>
      </c>
      <c r="I151" s="6"/>
      <c r="J151" s="6"/>
      <c r="K151" s="6"/>
      <c r="L151" s="6"/>
      <c r="M151" s="6"/>
    </row>
    <row r="152" spans="1:13" ht="17.25" customHeight="1" thickTop="1" thickBot="1" x14ac:dyDescent="0.4">
      <c r="A152" s="6"/>
      <c r="B152" s="89" t="s">
        <v>43</v>
      </c>
      <c r="C152" s="98"/>
      <c r="D152" s="6"/>
      <c r="E152" s="6"/>
      <c r="F152" s="63" t="s">
        <v>16</v>
      </c>
      <c r="G152" s="26">
        <f>K70</f>
        <v>0</v>
      </c>
      <c r="H152" s="27">
        <f>IFERROR(G152/$H$6,"0.00"%)</f>
        <v>0</v>
      </c>
      <c r="I152" s="6"/>
      <c r="J152" s="6"/>
      <c r="K152" s="6"/>
      <c r="L152" s="6"/>
      <c r="M152" s="6"/>
    </row>
    <row r="153" spans="1:13" ht="17.25" customHeight="1" thickTop="1" thickBot="1" x14ac:dyDescent="0.4">
      <c r="A153" s="6"/>
      <c r="B153" s="91" t="s">
        <v>44</v>
      </c>
      <c r="C153" s="99"/>
      <c r="D153" s="6"/>
      <c r="E153" s="6"/>
      <c r="F153" s="63" t="s">
        <v>17</v>
      </c>
      <c r="G153" s="28">
        <f>K108</f>
        <v>0</v>
      </c>
      <c r="H153" s="27">
        <f>IFERROR(G153/$H$6,"0.00"%)</f>
        <v>0</v>
      </c>
      <c r="I153" s="6"/>
      <c r="J153" s="6"/>
      <c r="K153" s="6"/>
      <c r="L153" s="6"/>
      <c r="M153" s="6"/>
    </row>
    <row r="154" spans="1:13" ht="17.25" customHeight="1" thickTop="1" thickBot="1" x14ac:dyDescent="0.4">
      <c r="A154" s="6"/>
      <c r="B154" s="91" t="s">
        <v>42</v>
      </c>
      <c r="C154" s="172"/>
      <c r="D154" s="173"/>
      <c r="E154" s="6"/>
      <c r="F154" s="6"/>
      <c r="G154" s="81">
        <f>SUM(G151:G153)</f>
        <v>0</v>
      </c>
      <c r="H154" s="80">
        <f>SUM(H151:H153)</f>
        <v>0</v>
      </c>
      <c r="I154" s="6"/>
      <c r="J154" s="6"/>
      <c r="K154" s="6"/>
      <c r="L154" s="6"/>
      <c r="M154" s="6"/>
    </row>
    <row r="155" spans="1:13" ht="13" thickTop="1" x14ac:dyDescent="0.25">
      <c r="A155" s="6"/>
      <c r="B155" s="6"/>
      <c r="C155" s="6"/>
      <c r="D155" s="6"/>
      <c r="E155" s="6"/>
      <c r="F155" s="6"/>
      <c r="G155" s="6"/>
      <c r="H155" s="6"/>
      <c r="I155" s="6"/>
      <c r="J155" s="6"/>
      <c r="K155" s="6"/>
      <c r="L155" s="161" t="s">
        <v>232</v>
      </c>
      <c r="M155" s="6"/>
    </row>
    <row r="165" spans="6:6" x14ac:dyDescent="0.25">
      <c r="F165" s="5"/>
    </row>
  </sheetData>
  <sheetProtection algorithmName="SHA-512" hashValue="Sgup/+T6qoqhD3HZgnhaT2YQmdB8wvRU4wsxoZb7wO3JUFegdyWOqmmy++la3NRxIJsMeIP2psIcI4Awq4LdjQ==" saltValue="aoSJSsDESSWQehDZJhHVdg==" spinCount="100000" sheet="1" objects="1" scenarios="1"/>
  <mergeCells count="13">
    <mergeCell ref="H2:I2"/>
    <mergeCell ref="E9:G9"/>
    <mergeCell ref="C3:E3"/>
    <mergeCell ref="G3:K3"/>
    <mergeCell ref="C4:E4"/>
    <mergeCell ref="C5:E5"/>
    <mergeCell ref="I5:K5"/>
    <mergeCell ref="N13:X13"/>
    <mergeCell ref="O51:Y51"/>
    <mergeCell ref="N89:X89"/>
    <mergeCell ref="C150:D150"/>
    <mergeCell ref="C154:D154"/>
    <mergeCell ref="B128:K128"/>
  </mergeCells>
  <conditionalFormatting sqref="H148">
    <cfRule type="cellIs" dxfId="7" priority="10" stopIfTrue="1" operator="notEqual">
      <formula>$H$11</formula>
    </cfRule>
  </conditionalFormatting>
  <conditionalFormatting sqref="G148">
    <cfRule type="cellIs" dxfId="6" priority="9" stopIfTrue="1" operator="notEqual">
      <formula>$H$10</formula>
    </cfRule>
  </conditionalFormatting>
  <conditionalFormatting sqref="G50">
    <cfRule type="cellIs" dxfId="5" priority="8" stopIfTrue="1" operator="notEqual">
      <formula>$H$32</formula>
    </cfRule>
  </conditionalFormatting>
  <conditionalFormatting sqref="H154">
    <cfRule type="cellIs" dxfId="4" priority="5" stopIfTrue="1" operator="notEqual">
      <formula>$H$11</formula>
    </cfRule>
  </conditionalFormatting>
  <conditionalFormatting sqref="H12">
    <cfRule type="cellIs" dxfId="3" priority="4" stopIfTrue="1" operator="lessThan">
      <formula>0</formula>
    </cfRule>
  </conditionalFormatting>
  <conditionalFormatting sqref="H11">
    <cfRule type="cellIs" dxfId="2" priority="3" stopIfTrue="1" operator="lessThan">
      <formula>$H$5</formula>
    </cfRule>
  </conditionalFormatting>
  <conditionalFormatting sqref="G88">
    <cfRule type="cellIs" dxfId="1" priority="2" stopIfTrue="1" operator="notEqual">
      <formula>$H$32</formula>
    </cfRule>
  </conditionalFormatting>
  <conditionalFormatting sqref="G126">
    <cfRule type="cellIs" dxfId="0" priority="1" stopIfTrue="1" operator="notEqual">
      <formula>$H$32</formula>
    </cfRule>
  </conditionalFormatting>
  <dataValidations xWindow="260" yWindow="444" count="3">
    <dataValidation type="list" showInputMessage="1" showErrorMessage="1" errorTitle="Self Perform" error="You have entered a value less than 60% of the subcontract. This means that your firm will receive $0 toward the MPL. " promptTitle="Subs must self-perform" prompt="Subcontractors must self-perform at least 60% of the value of the subcontract. For any subs performing less than 60% of the value of the subcontract, prime will not recieve any credit toward the MPL. " sqref="G17:G31" xr:uid="{00000000-0002-0000-0100-000000000000}">
      <formula1>$O$3:$O$4</formula1>
    </dataValidation>
    <dataValidation type="list" allowBlank="1" showInputMessage="1" showErrorMessage="1" sqref="E55:E69" xr:uid="{00000000-0002-0000-0100-000001000000}">
      <formula1>$P$3:$P$4</formula1>
    </dataValidation>
    <dataValidation showInputMessage="1" showErrorMessage="1" errorTitle="Self Perform" error="You have entered a value less than 60% of the subcontract. This means that your firm will receive $0 toward the MPL. " sqref="G55:G69" xr:uid="{00000000-0002-0000-0100-000002000000}"/>
  </dataValidations>
  <printOptions gridLines="1"/>
  <pageMargins left="0.28000000000000003" right="0.27" top="0.5" bottom="0.34" header="0.5" footer="0.5"/>
  <pageSetup scale="52" fitToHeight="0" orientation="portrait" r:id="rId1"/>
  <headerFooter alignWithMargins="0"/>
  <rowBreaks count="2" manualBreakCount="2">
    <brk id="51" max="16383" man="1"/>
    <brk id="89" max="16383" man="1"/>
  </rowBreaks>
  <extLst>
    <ext xmlns:x14="http://schemas.microsoft.com/office/spreadsheetml/2009/9/main" uri="{CCE6A557-97BC-4b89-ADB6-D9C93CAAB3DF}">
      <x14:dataValidations xmlns:xm="http://schemas.microsoft.com/office/excel/2006/main" xWindow="260" yWindow="444" count="1">
        <x14:dataValidation type="list" showInputMessage="1" showErrorMessage="1" errorTitle="You must select a category" promptTitle="Sub/Manufacturer Category" prompt="Please select one category from the drop down list. See &quot;SDB Designations&quot; for key." xr:uid="{00000000-0002-0000-0100-000003000000}">
          <x14:formula1>
            <xm:f>'SB &amp; SDB Designations'!$A$2:$A$49</xm:f>
          </x14:formula1>
          <xm:sqref>C55:C69 C17:C31 C93:C107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8"/>
  <sheetViews>
    <sheetView topLeftCell="A28" zoomScale="130" zoomScaleNormal="130" workbookViewId="0">
      <selection activeCell="B53" sqref="B53"/>
    </sheetView>
  </sheetViews>
  <sheetFormatPr defaultColWidth="9.08984375" defaultRowHeight="13" x14ac:dyDescent="0.3"/>
  <cols>
    <col min="1" max="1" width="10.6328125" style="120" bestFit="1" customWidth="1"/>
    <col min="2" max="2" width="71.6328125" style="120" bestFit="1" customWidth="1"/>
    <col min="3" max="16384" width="9.08984375" style="120"/>
  </cols>
  <sheetData>
    <row r="1" spans="1:2" x14ac:dyDescent="0.3">
      <c r="A1" s="121" t="s">
        <v>110</v>
      </c>
      <c r="B1" s="121" t="s">
        <v>111</v>
      </c>
    </row>
    <row r="2" spans="1:2" x14ac:dyDescent="0.3">
      <c r="A2" s="120" t="s">
        <v>54</v>
      </c>
      <c r="B2" s="120" t="s">
        <v>116</v>
      </c>
    </row>
    <row r="3" spans="1:2" x14ac:dyDescent="0.3">
      <c r="A3" s="120" t="s">
        <v>57</v>
      </c>
      <c r="B3" s="120" t="s">
        <v>114</v>
      </c>
    </row>
    <row r="4" spans="1:2" x14ac:dyDescent="0.3">
      <c r="A4" s="120" t="s">
        <v>65</v>
      </c>
      <c r="B4" s="120" t="s">
        <v>32</v>
      </c>
    </row>
    <row r="5" spans="1:2" x14ac:dyDescent="0.3">
      <c r="A5" s="120" t="s">
        <v>67</v>
      </c>
      <c r="B5" s="120" t="s">
        <v>118</v>
      </c>
    </row>
    <row r="6" spans="1:2" x14ac:dyDescent="0.3">
      <c r="A6" s="120" t="s">
        <v>68</v>
      </c>
      <c r="B6" s="120" t="s">
        <v>33</v>
      </c>
    </row>
    <row r="7" spans="1:2" x14ac:dyDescent="0.3">
      <c r="A7" s="120" t="s">
        <v>66</v>
      </c>
      <c r="B7" s="120" t="s">
        <v>34</v>
      </c>
    </row>
    <row r="8" spans="1:2" x14ac:dyDescent="0.3">
      <c r="A8" s="120" t="s">
        <v>81</v>
      </c>
      <c r="B8" s="120" t="s">
        <v>139</v>
      </c>
    </row>
    <row r="9" spans="1:2" x14ac:dyDescent="0.3">
      <c r="A9" s="120" t="s">
        <v>82</v>
      </c>
      <c r="B9" s="120" t="s">
        <v>141</v>
      </c>
    </row>
    <row r="10" spans="1:2" x14ac:dyDescent="0.3">
      <c r="A10" s="120" t="s">
        <v>78</v>
      </c>
      <c r="B10" s="120" t="s">
        <v>135</v>
      </c>
    </row>
    <row r="11" spans="1:2" x14ac:dyDescent="0.3">
      <c r="A11" s="120" t="s">
        <v>79</v>
      </c>
      <c r="B11" s="120" t="s">
        <v>136</v>
      </c>
    </row>
    <row r="12" spans="1:2" x14ac:dyDescent="0.3">
      <c r="A12" s="120" t="s">
        <v>80</v>
      </c>
      <c r="B12" s="120" t="s">
        <v>137</v>
      </c>
    </row>
    <row r="13" spans="1:2" x14ac:dyDescent="0.3">
      <c r="A13" s="120" t="s">
        <v>71</v>
      </c>
      <c r="B13" s="120" t="s">
        <v>124</v>
      </c>
    </row>
    <row r="14" spans="1:2" x14ac:dyDescent="0.3">
      <c r="A14" s="120" t="s">
        <v>70</v>
      </c>
      <c r="B14" s="120" t="s">
        <v>122</v>
      </c>
    </row>
    <row r="15" spans="1:2" x14ac:dyDescent="0.3">
      <c r="A15" s="120" t="s">
        <v>72</v>
      </c>
      <c r="B15" s="120" t="s">
        <v>126</v>
      </c>
    </row>
    <row r="16" spans="1:2" x14ac:dyDescent="0.3">
      <c r="A16" s="120" t="s">
        <v>73</v>
      </c>
      <c r="B16" s="120" t="s">
        <v>128</v>
      </c>
    </row>
    <row r="17" spans="1:2" x14ac:dyDescent="0.3">
      <c r="A17" s="120" t="s">
        <v>69</v>
      </c>
      <c r="B17" s="120" t="s">
        <v>121</v>
      </c>
    </row>
    <row r="18" spans="1:2" x14ac:dyDescent="0.3">
      <c r="A18" s="120" t="s">
        <v>75</v>
      </c>
      <c r="B18" s="120" t="s">
        <v>131</v>
      </c>
    </row>
    <row r="19" spans="1:2" x14ac:dyDescent="0.3">
      <c r="A19" s="120" t="s">
        <v>74</v>
      </c>
      <c r="B19" s="120" t="s">
        <v>129</v>
      </c>
    </row>
    <row r="20" spans="1:2" x14ac:dyDescent="0.3">
      <c r="A20" s="120" t="s">
        <v>76</v>
      </c>
      <c r="B20" s="120" t="s">
        <v>133</v>
      </c>
    </row>
    <row r="21" spans="1:2" x14ac:dyDescent="0.3">
      <c r="A21" s="120" t="s">
        <v>77</v>
      </c>
      <c r="B21" s="120" t="s">
        <v>128</v>
      </c>
    </row>
    <row r="22" spans="1:2" x14ac:dyDescent="0.3">
      <c r="A22" s="120" t="s">
        <v>97</v>
      </c>
      <c r="B22" s="120" t="s">
        <v>163</v>
      </c>
    </row>
    <row r="23" spans="1:2" x14ac:dyDescent="0.3">
      <c r="A23" s="120" t="s">
        <v>98</v>
      </c>
      <c r="B23" s="120" t="s">
        <v>164</v>
      </c>
    </row>
    <row r="24" spans="1:2" x14ac:dyDescent="0.3">
      <c r="A24" s="120" t="s">
        <v>90</v>
      </c>
      <c r="B24" s="120" t="s">
        <v>153</v>
      </c>
    </row>
    <row r="25" spans="1:2" x14ac:dyDescent="0.3">
      <c r="A25" s="120" t="s">
        <v>91</v>
      </c>
      <c r="B25" s="120" t="s">
        <v>155</v>
      </c>
    </row>
    <row r="26" spans="1:2" x14ac:dyDescent="0.3">
      <c r="A26" s="120" t="s">
        <v>87</v>
      </c>
      <c r="B26" s="120" t="s">
        <v>149</v>
      </c>
    </row>
    <row r="27" spans="1:2" x14ac:dyDescent="0.3">
      <c r="A27" s="120" t="s">
        <v>88</v>
      </c>
      <c r="B27" s="120" t="s">
        <v>150</v>
      </c>
    </row>
    <row r="28" spans="1:2" x14ac:dyDescent="0.3">
      <c r="A28" s="120" t="s">
        <v>89</v>
      </c>
      <c r="B28" s="120" t="s">
        <v>151</v>
      </c>
    </row>
    <row r="29" spans="1:2" x14ac:dyDescent="0.3">
      <c r="A29" s="120" t="s">
        <v>84</v>
      </c>
      <c r="B29" s="120" t="s">
        <v>144</v>
      </c>
    </row>
    <row r="30" spans="1:2" x14ac:dyDescent="0.3">
      <c r="A30" s="120" t="s">
        <v>83</v>
      </c>
      <c r="B30" s="120" t="s">
        <v>142</v>
      </c>
    </row>
    <row r="31" spans="1:2" x14ac:dyDescent="0.3">
      <c r="A31" s="120" t="s">
        <v>85</v>
      </c>
      <c r="B31" s="120" t="s">
        <v>146</v>
      </c>
    </row>
    <row r="32" spans="1:2" x14ac:dyDescent="0.3">
      <c r="A32" s="120" t="s">
        <v>86</v>
      </c>
      <c r="B32" s="120" t="s">
        <v>148</v>
      </c>
    </row>
    <row r="33" spans="1:2" x14ac:dyDescent="0.3">
      <c r="A33" s="120" t="s">
        <v>95</v>
      </c>
      <c r="B33" s="120" t="s">
        <v>160</v>
      </c>
    </row>
    <row r="34" spans="1:2" x14ac:dyDescent="0.3">
      <c r="A34" s="120" t="s">
        <v>96</v>
      </c>
      <c r="B34" s="120" t="s">
        <v>162</v>
      </c>
    </row>
    <row r="35" spans="1:2" x14ac:dyDescent="0.3">
      <c r="A35" s="120" t="s">
        <v>92</v>
      </c>
      <c r="B35" s="120" t="s">
        <v>156</v>
      </c>
    </row>
    <row r="36" spans="1:2" x14ac:dyDescent="0.3">
      <c r="A36" s="120" t="s">
        <v>93</v>
      </c>
      <c r="B36" s="120" t="s">
        <v>157</v>
      </c>
    </row>
    <row r="37" spans="1:2" x14ac:dyDescent="0.3">
      <c r="A37" s="120" t="s">
        <v>94</v>
      </c>
      <c r="B37" s="120" t="s">
        <v>158</v>
      </c>
    </row>
    <row r="38" spans="1:2" x14ac:dyDescent="0.3">
      <c r="A38" s="120" t="s">
        <v>104</v>
      </c>
      <c r="B38" s="120" t="s">
        <v>172</v>
      </c>
    </row>
    <row r="39" spans="1:2" x14ac:dyDescent="0.3">
      <c r="A39" s="120" t="s">
        <v>105</v>
      </c>
      <c r="B39" s="120" t="s">
        <v>173</v>
      </c>
    </row>
    <row r="40" spans="1:2" x14ac:dyDescent="0.3">
      <c r="A40" s="120" t="s">
        <v>102</v>
      </c>
      <c r="B40" s="120" t="s">
        <v>169</v>
      </c>
    </row>
    <row r="41" spans="1:2" x14ac:dyDescent="0.3">
      <c r="A41" s="120" t="s">
        <v>103</v>
      </c>
      <c r="B41" s="120" t="s">
        <v>171</v>
      </c>
    </row>
    <row r="42" spans="1:2" x14ac:dyDescent="0.3">
      <c r="A42" s="120" t="s">
        <v>99</v>
      </c>
      <c r="B42" s="120" t="s">
        <v>165</v>
      </c>
    </row>
    <row r="43" spans="1:2" x14ac:dyDescent="0.3">
      <c r="A43" s="120" t="s">
        <v>100</v>
      </c>
      <c r="B43" s="120" t="s">
        <v>166</v>
      </c>
    </row>
    <row r="44" spans="1:2" x14ac:dyDescent="0.3">
      <c r="A44" s="120" t="s">
        <v>101</v>
      </c>
      <c r="B44" s="120" t="s">
        <v>167</v>
      </c>
    </row>
    <row r="45" spans="1:2" x14ac:dyDescent="0.3">
      <c r="A45" s="120" t="s">
        <v>106</v>
      </c>
      <c r="B45" s="120" t="s">
        <v>174</v>
      </c>
    </row>
    <row r="46" spans="1:2" x14ac:dyDescent="0.3">
      <c r="A46" s="120" t="s">
        <v>107</v>
      </c>
      <c r="B46" s="120" t="s">
        <v>175</v>
      </c>
    </row>
    <row r="47" spans="1:2" x14ac:dyDescent="0.3">
      <c r="A47" s="120" t="s">
        <v>108</v>
      </c>
      <c r="B47" s="120" t="s">
        <v>176</v>
      </c>
    </row>
    <row r="48" spans="1:2" x14ac:dyDescent="0.3">
      <c r="A48" s="120" t="s">
        <v>109</v>
      </c>
      <c r="B48" s="120" t="s">
        <v>177</v>
      </c>
    </row>
  </sheetData>
  <autoFilter ref="A1:B48" xr:uid="{00000000-0009-0000-0000-000002000000}"/>
  <sortState xmlns:xlrd2="http://schemas.microsoft.com/office/spreadsheetml/2017/richdata2" ref="A47:B48">
    <sortCondition ref="A47"/>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DF07DE3EFFCE459816276ABB7D372A" ma:contentTypeVersion="1" ma:contentTypeDescription="Create a new document." ma:contentTypeScope="" ma:versionID="842ebcb2b2d207f3b8cdd7bdb49d05b0">
  <xsd:schema xmlns:xsd="http://www.w3.org/2001/XMLSchema" xmlns:xs="http://www.w3.org/2001/XMLSchema" xmlns:p="http://schemas.microsoft.com/office/2006/metadata/properties" xmlns:ns1="http://schemas.microsoft.com/sharepoint/v3" targetNamespace="http://schemas.microsoft.com/office/2006/metadata/properties" ma:root="true" ma:fieldsID="3957af3f9c07d0358322a57020564ff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E7D1AC-E3C0-4A6A-B682-B5FF0FA4EA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BAD7C6-1FEC-494F-BE1B-CE6BEA94301D}">
  <ds:schemaRefs>
    <ds:schemaRef ds:uri="http://schemas.microsoft.com/sharepoint/v3/contenttype/forms"/>
  </ds:schemaRefs>
</ds:datastoreItem>
</file>

<file path=customXml/itemProps3.xml><?xml version="1.0" encoding="utf-8"?>
<ds:datastoreItem xmlns:ds="http://schemas.openxmlformats.org/officeDocument/2006/customXml" ds:itemID="{D07C9378-F76D-4421-B369-14E15F008783}">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SDBUR FORM INSTRUCTIONS</vt:lpstr>
      <vt:lpstr>SDBUR FORM</vt:lpstr>
      <vt:lpstr>SB &amp; SDB Designations</vt:lpstr>
      <vt:lpstr>'SDBUR FORM'!Print_Area</vt:lpstr>
      <vt:lpstr>'SDBUR FORM INSTRUCTIONS'!Print_Area</vt:lpstr>
    </vt:vector>
  </TitlesOfParts>
  <Company>Office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Disadvantaged Business Utilization Report</dc:title>
  <dc:creator>CWOPA</dc:creator>
  <cp:lastModifiedBy>Todd D. Webber</cp:lastModifiedBy>
  <cp:lastPrinted>2016-11-23T17:37:14Z</cp:lastPrinted>
  <dcterms:created xsi:type="dcterms:W3CDTF">2012-08-02T20:53:37Z</dcterms:created>
  <dcterms:modified xsi:type="dcterms:W3CDTF">2019-07-03T19:59:08Z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0x010100C6DF07DE3EFFCE459816276ABB7D372A</vt:lpwstr>
  </property>
  <property fmtid="{D5CDD505-2E9C-101B-9397-08002B2CF9AE}" pid="3" name="Order">
    <vt:r8>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